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L99" s="1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4" l="1"/>
  <c r="AB69" i="61"/>
  <c r="AB65" i="63"/>
  <c r="AB65" i="61"/>
  <c r="AB61" i="63"/>
  <c r="AB61" i="61"/>
  <c r="AB57" i="63"/>
  <c r="AB53"/>
  <c r="AO99" i="24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Q99" i="30"/>
  <c r="AB97" i="63"/>
  <c r="AB89"/>
  <c r="AB77"/>
  <c r="AB56" i="62"/>
  <c r="AB89" i="61"/>
  <c r="AB98"/>
  <c r="AB94"/>
  <c r="AB74"/>
  <c r="BM99" i="1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C51"/>
  <c r="C52"/>
  <c r="C53"/>
  <c r="L53" i="66" s="1"/>
  <c r="O53" s="1"/>
  <c r="D53" i="58" s="1"/>
  <c r="C54" i="39"/>
  <c r="C55"/>
  <c r="C56"/>
  <c r="C57"/>
  <c r="L57" i="66" s="1"/>
  <c r="O57" s="1"/>
  <c r="D57" i="58" s="1"/>
  <c r="C58" i="39"/>
  <c r="C59"/>
  <c r="C60"/>
  <c r="C61"/>
  <c r="L61" i="66" s="1"/>
  <c r="O61" s="1"/>
  <c r="D61" i="58" s="1"/>
  <c r="C62" i="39"/>
  <c r="C63"/>
  <c r="C64"/>
  <c r="C65"/>
  <c r="L65" i="66" s="1"/>
  <c r="O65" s="1"/>
  <c r="D65" i="58" s="1"/>
  <c r="C66" i="39"/>
  <c r="C67"/>
  <c r="C68"/>
  <c r="C69"/>
  <c r="L69" i="66" s="1"/>
  <c r="O69" s="1"/>
  <c r="D69" i="58" s="1"/>
  <c r="C70" i="39"/>
  <c r="C71"/>
  <c r="C72"/>
  <c r="C73"/>
  <c r="L73" i="66" s="1"/>
  <c r="O73" s="1"/>
  <c r="D73" i="58" s="1"/>
  <c r="C74" i="39"/>
  <c r="C75"/>
  <c r="C76"/>
  <c r="C77"/>
  <c r="L77" i="66" s="1"/>
  <c r="O77" s="1"/>
  <c r="D77" i="58" s="1"/>
  <c r="C78" i="39"/>
  <c r="C79"/>
  <c r="C80"/>
  <c r="C81"/>
  <c r="L81" i="66" s="1"/>
  <c r="O81" s="1"/>
  <c r="D81" i="58" s="1"/>
  <c r="C82" i="39"/>
  <c r="C83"/>
  <c r="C84"/>
  <c r="C85"/>
  <c r="L85" i="66" s="1"/>
  <c r="O85" s="1"/>
  <c r="D85" i="58" s="1"/>
  <c r="C86" i="39"/>
  <c r="C87"/>
  <c r="C88"/>
  <c r="C89"/>
  <c r="L89" i="66" s="1"/>
  <c r="O89" s="1"/>
  <c r="D89" i="58" s="1"/>
  <c r="C90" i="39"/>
  <c r="C91"/>
  <c r="C92"/>
  <c r="C93"/>
  <c r="L93" i="66" s="1"/>
  <c r="O93" s="1"/>
  <c r="D93" i="58" s="1"/>
  <c r="C94" i="39"/>
  <c r="C95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K93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K89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K85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K81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K77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K73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K69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K65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K61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K57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K53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35" i="62" l="1"/>
  <c r="F33"/>
  <c r="F31"/>
  <c r="F39" i="56"/>
  <c r="B99"/>
  <c r="F51" i="55"/>
  <c r="C9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G8" s="1"/>
  <c r="O9" i="65"/>
  <c r="D9" i="56" s="1"/>
  <c r="G9" s="1"/>
  <c r="O10" i="65"/>
  <c r="D10" i="56" s="1"/>
  <c r="G10" s="1"/>
  <c r="O11" i="65"/>
  <c r="D11" i="56" s="1"/>
  <c r="G11" s="1"/>
  <c r="V11" s="1"/>
  <c r="O12" i="65"/>
  <c r="D12" i="56" s="1"/>
  <c r="G12" s="1"/>
  <c r="O13" i="65"/>
  <c r="D13" i="56" s="1"/>
  <c r="G13" s="1"/>
  <c r="V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N46"/>
  <c r="N54"/>
  <c r="N58"/>
  <c r="N62"/>
  <c r="O62" s="1"/>
  <c r="N66"/>
  <c r="N70"/>
  <c r="N74"/>
  <c r="N78"/>
  <c r="O78" s="1"/>
  <c r="N9"/>
  <c r="N13"/>
  <c r="N25"/>
  <c r="N29"/>
  <c r="N41"/>
  <c r="O41" s="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N63"/>
  <c r="O63" s="1"/>
  <c r="N66"/>
  <c r="N67"/>
  <c r="N70"/>
  <c r="N71"/>
  <c r="N74"/>
  <c r="N75"/>
  <c r="N78"/>
  <c r="O78" s="1"/>
  <c r="N79"/>
  <c r="N82"/>
  <c r="O82" s="1"/>
  <c r="N83"/>
  <c r="N86"/>
  <c r="N87"/>
  <c r="N90"/>
  <c r="O90" s="1"/>
  <c r="N91"/>
  <c r="N95"/>
  <c r="N4" i="56"/>
  <c r="N8"/>
  <c r="O8" s="1"/>
  <c r="N12"/>
  <c r="O12" s="1"/>
  <c r="N16"/>
  <c r="N20"/>
  <c r="N24"/>
  <c r="O24" s="1"/>
  <c r="N28"/>
  <c r="O28" s="1"/>
  <c r="N32"/>
  <c r="N36"/>
  <c r="O36" s="1"/>
  <c r="N40"/>
  <c r="O40" s="1"/>
  <c r="N44"/>
  <c r="O44" s="1"/>
  <c r="N48"/>
  <c r="N52"/>
  <c r="N55"/>
  <c r="O55" s="1"/>
  <c r="N56"/>
  <c r="N59"/>
  <c r="N60"/>
  <c r="N63"/>
  <c r="O63" s="1"/>
  <c r="N64"/>
  <c r="O64" s="1"/>
  <c r="N67"/>
  <c r="N68"/>
  <c r="N71"/>
  <c r="O71" s="1"/>
  <c r="N72"/>
  <c r="O72" s="1"/>
  <c r="N75"/>
  <c r="N76"/>
  <c r="O76" s="1"/>
  <c r="N79"/>
  <c r="O79" s="1"/>
  <c r="N80"/>
  <c r="N83"/>
  <c r="N84"/>
  <c r="N87"/>
  <c r="N88"/>
  <c r="O88" s="1"/>
  <c r="N91"/>
  <c r="N92"/>
  <c r="O92" s="1"/>
  <c r="N95"/>
  <c r="O95" s="1"/>
  <c r="N96"/>
  <c r="O96" s="1"/>
  <c r="I99"/>
  <c r="N8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O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48"/>
  <c r="O48"/>
  <c r="V56"/>
  <c r="V4"/>
  <c r="V9"/>
  <c r="V32"/>
  <c r="O32"/>
  <c r="V40"/>
  <c r="V47"/>
  <c r="V16"/>
  <c r="O16"/>
  <c r="V24"/>
  <c r="V43"/>
  <c r="O43"/>
  <c r="V98"/>
  <c r="O98"/>
  <c r="V8" i="56"/>
  <c r="V10"/>
  <c r="O10"/>
  <c r="V19"/>
  <c r="O19"/>
  <c r="V24"/>
  <c r="V26"/>
  <c r="O26"/>
  <c r="V35"/>
  <c r="V40"/>
  <c r="V42"/>
  <c r="O42"/>
  <c r="V51"/>
  <c r="N8" i="55"/>
  <c r="F9"/>
  <c r="I99"/>
  <c r="M99"/>
  <c r="G10"/>
  <c r="N12"/>
  <c r="O12" s="1"/>
  <c r="F13"/>
  <c r="V22"/>
  <c r="G26"/>
  <c r="N28"/>
  <c r="O28" s="1"/>
  <c r="F29"/>
  <c r="G42"/>
  <c r="N44"/>
  <c r="O44" s="1"/>
  <c r="F45"/>
  <c r="V54"/>
  <c r="G58"/>
  <c r="N60"/>
  <c r="O60" s="1"/>
  <c r="F61"/>
  <c r="O64"/>
  <c r="O72"/>
  <c r="O80"/>
  <c r="O92"/>
  <c r="O29" i="56"/>
  <c r="O45"/>
  <c r="O57"/>
  <c r="O73"/>
  <c r="V3" i="55"/>
  <c r="V62"/>
  <c r="V66"/>
  <c r="O66"/>
  <c r="V74"/>
  <c r="O74"/>
  <c r="V82"/>
  <c r="V94"/>
  <c r="O94"/>
  <c r="V6" i="56"/>
  <c r="O6"/>
  <c r="V15"/>
  <c r="O15"/>
  <c r="V22"/>
  <c r="O31"/>
  <c r="V36"/>
  <c r="V38"/>
  <c r="O38"/>
  <c r="V47"/>
  <c r="O47"/>
  <c r="V52"/>
  <c r="V54"/>
  <c r="O54"/>
  <c r="V59"/>
  <c r="V62"/>
  <c r="V67"/>
  <c r="V70"/>
  <c r="O70"/>
  <c r="V75"/>
  <c r="V78"/>
  <c r="V83"/>
  <c r="V86"/>
  <c r="V94"/>
  <c r="V12" i="55"/>
  <c r="O17"/>
  <c r="V17"/>
  <c r="V28"/>
  <c r="V44"/>
  <c r="V60"/>
  <c r="V90"/>
  <c r="V95"/>
  <c r="O11" i="56"/>
  <c r="V18"/>
  <c r="O18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N36"/>
  <c r="O36" s="1"/>
  <c r="F37"/>
  <c r="G50"/>
  <c r="N52"/>
  <c r="O52" s="1"/>
  <c r="F53"/>
  <c r="O68"/>
  <c r="O76"/>
  <c r="O5" i="56"/>
  <c r="O53"/>
  <c r="O61"/>
  <c r="O69"/>
  <c r="O77"/>
  <c r="O93"/>
  <c r="V70" i="55"/>
  <c r="O70"/>
  <c r="V78"/>
  <c r="V86"/>
  <c r="O86"/>
  <c r="V7" i="56"/>
  <c r="O7"/>
  <c r="V12"/>
  <c r="V14"/>
  <c r="O14"/>
  <c r="V23"/>
  <c r="O23"/>
  <c r="V28"/>
  <c r="V30"/>
  <c r="O30"/>
  <c r="V44"/>
  <c r="V46"/>
  <c r="O46"/>
  <c r="V55"/>
  <c r="V58"/>
  <c r="O58"/>
  <c r="V66"/>
  <c r="O66"/>
  <c r="V74"/>
  <c r="O74"/>
  <c r="V79"/>
  <c r="V82"/>
  <c r="V87"/>
  <c r="V90"/>
  <c r="V95"/>
  <c r="V98"/>
  <c r="J99" i="55"/>
  <c r="G6"/>
  <c r="O7"/>
  <c r="N24"/>
  <c r="O24" s="1"/>
  <c r="N40"/>
  <c r="O40" s="1"/>
  <c r="N56"/>
  <c r="O56" s="1"/>
  <c r="O96"/>
  <c r="O56" i="56"/>
  <c r="O57" i="58"/>
  <c r="V70"/>
  <c r="V63" i="55"/>
  <c r="V67"/>
  <c r="V79"/>
  <c r="V83"/>
  <c r="G3" i="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37"/>
  <c r="O37"/>
  <c r="V50"/>
  <c r="O53"/>
  <c r="V64" i="55"/>
  <c r="V68"/>
  <c r="V72"/>
  <c r="V76"/>
  <c r="V80"/>
  <c r="V84"/>
  <c r="V88"/>
  <c r="V92"/>
  <c r="V96"/>
  <c r="F3" i="56"/>
  <c r="F99" s="1"/>
  <c r="V5"/>
  <c r="V9"/>
  <c r="V17"/>
  <c r="V25"/>
  <c r="V29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33"/>
  <c r="V46"/>
  <c r="V49"/>
  <c r="V65"/>
  <c r="V78"/>
  <c r="O81"/>
  <c r="O97"/>
  <c r="N3" i="56"/>
  <c r="G88" i="57"/>
  <c r="N90"/>
  <c r="F91"/>
  <c r="K99" i="58"/>
  <c r="U99"/>
  <c r="F9"/>
  <c r="F17"/>
  <c r="O42"/>
  <c r="V45"/>
  <c r="O45"/>
  <c r="V58"/>
  <c r="V77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37" i="57" l="1"/>
  <c r="O37" s="1"/>
  <c r="O48"/>
  <c r="O64"/>
  <c r="O40"/>
  <c r="O68" i="56"/>
  <c r="O9"/>
  <c r="O91" i="55"/>
  <c r="O87"/>
  <c r="O4"/>
  <c r="V27" i="56"/>
  <c r="E99"/>
  <c r="G4"/>
  <c r="V4" s="1"/>
  <c r="O91"/>
  <c r="O83"/>
  <c r="O67"/>
  <c r="O71" i="55"/>
  <c r="G23"/>
  <c r="V23" s="1"/>
  <c r="V91"/>
  <c r="O62"/>
  <c r="O59"/>
  <c r="V51"/>
  <c r="O35"/>
  <c r="O87" i="56"/>
  <c r="O84"/>
  <c r="O81"/>
  <c r="O75"/>
  <c r="O60"/>
  <c r="O59"/>
  <c r="O52"/>
  <c r="O48"/>
  <c r="V39"/>
  <c r="O37"/>
  <c r="V33"/>
  <c r="O25"/>
  <c r="V21"/>
  <c r="O13"/>
  <c r="E99" i="55"/>
  <c r="O11"/>
  <c r="O95"/>
  <c r="V87"/>
  <c r="O83"/>
  <c r="O75"/>
  <c r="O67"/>
  <c r="O39"/>
  <c r="D99"/>
  <c r="O22"/>
  <c r="O93" i="58"/>
  <c r="G91"/>
  <c r="G75"/>
  <c r="O66"/>
  <c r="G59"/>
  <c r="G43"/>
  <c r="V29"/>
  <c r="G11"/>
  <c r="V11" s="1"/>
  <c r="O61"/>
  <c r="V21"/>
  <c r="G62" i="57"/>
  <c r="V62" s="1"/>
  <c r="G61"/>
  <c r="V61" s="1"/>
  <c r="G45"/>
  <c r="O45" s="1"/>
  <c r="G29"/>
  <c r="V29" s="1"/>
  <c r="G13"/>
  <c r="O13" s="1"/>
  <c r="O56"/>
  <c r="V40"/>
  <c r="V37"/>
  <c r="O24"/>
  <c r="O41" i="58"/>
  <c r="G27"/>
  <c r="O17"/>
  <c r="E99"/>
  <c r="V5"/>
  <c r="V74"/>
  <c r="V26"/>
  <c r="V25"/>
  <c r="D99"/>
  <c r="G93" i="57"/>
  <c r="V93" s="1"/>
  <c r="G77"/>
  <c r="V77" s="1"/>
  <c r="G69"/>
  <c r="O69" s="1"/>
  <c r="G53"/>
  <c r="O53" s="1"/>
  <c r="G25"/>
  <c r="V25" s="1"/>
  <c r="G21"/>
  <c r="V21" s="1"/>
  <c r="G9"/>
  <c r="V9" s="1"/>
  <c r="G5"/>
  <c r="V5" s="1"/>
  <c r="O44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25" i="57"/>
  <c r="V45"/>
  <c r="O4" i="56"/>
  <c r="O16"/>
  <c r="O49" i="55"/>
  <c r="O91" i="58"/>
  <c r="V91"/>
  <c r="V75"/>
  <c r="O75"/>
  <c r="V59"/>
  <c r="O59"/>
  <c r="O43"/>
  <c r="V43"/>
  <c r="O61" i="57"/>
  <c r="O56" i="58"/>
  <c r="O27"/>
  <c r="V27"/>
  <c r="O80"/>
  <c r="O93" i="57"/>
  <c r="V69"/>
  <c r="V53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DB83" s="1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BY58" s="1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CG47"/>
  <c r="CG95"/>
  <c r="CM7"/>
  <c r="DA7"/>
  <c r="CO93"/>
  <c r="BY95"/>
  <c r="CM95"/>
  <c r="CT95"/>
  <c r="DA95"/>
  <c r="BY46"/>
  <c r="BY86"/>
  <c r="DB95"/>
  <c r="DB87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4"/>
  <c r="BM96"/>
  <c r="DI96" s="1"/>
  <c r="E96" i="40" s="1"/>
  <c r="BM84" i="54"/>
  <c r="DI84" s="1"/>
  <c r="E84" i="40" s="1"/>
  <c r="BM67" i="54"/>
  <c r="BM62"/>
  <c r="BM56"/>
  <c r="BM42"/>
  <c r="BM40"/>
  <c r="BM16"/>
  <c r="BM4"/>
  <c r="CO5"/>
  <c r="BF96"/>
  <c r="BF56"/>
  <c r="BF46"/>
  <c r="BF42"/>
  <c r="BF32"/>
  <c r="BF28"/>
  <c r="BF24"/>
  <c r="BF16"/>
  <c r="BF14"/>
  <c r="DH14" s="1"/>
  <c r="D14" i="40" s="1"/>
  <c r="CG10" i="54"/>
  <c r="AY96"/>
  <c r="DG96" s="1"/>
  <c r="C96" i="40" s="1"/>
  <c r="AY93" i="54"/>
  <c r="AY70"/>
  <c r="AY67"/>
  <c r="AY51"/>
  <c r="AY37"/>
  <c r="AY24"/>
  <c r="AP99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J35" s="1"/>
  <c r="F35" i="40" s="1"/>
  <c r="DA36" i="54"/>
  <c r="BT38"/>
  <c r="BT41"/>
  <c r="BT43"/>
  <c r="DA44"/>
  <c r="BT48"/>
  <c r="BT51"/>
  <c r="BT52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DJ67" s="1"/>
  <c r="F67" i="40" s="1"/>
  <c r="BT69" i="54"/>
  <c r="BT72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A28"/>
  <c r="BT31"/>
  <c r="DA32"/>
  <c r="BT36"/>
  <c r="DJ36" s="1"/>
  <c r="F36" i="40" s="1"/>
  <c r="BT44" i="54"/>
  <c r="DJ44" s="1"/>
  <c r="F44" i="40" s="1"/>
  <c r="BT49" i="54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BF92"/>
  <c r="BF97"/>
  <c r="DH97" s="1"/>
  <c r="D97" i="40" s="1"/>
  <c r="BF17" i="54"/>
  <c r="BF30"/>
  <c r="BF49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BF64"/>
  <c r="BF67"/>
  <c r="DH67" s="1"/>
  <c r="D67" i="40" s="1"/>
  <c r="DI67" i="54"/>
  <c r="E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DH93" s="1"/>
  <c r="D93" i="40" s="1"/>
  <c r="DI93" i="54"/>
  <c r="E93" i="40" s="1"/>
  <c r="BF95" i="54"/>
  <c r="DH95" s="1"/>
  <c r="D95" i="40" s="1"/>
  <c r="BF98" i="54"/>
  <c r="DH98" s="1"/>
  <c r="D98" i="40" s="1"/>
  <c r="AY4" i="54"/>
  <c r="AY6"/>
  <c r="AY8"/>
  <c r="AY9"/>
  <c r="AY15"/>
  <c r="DG15" s="1"/>
  <c r="C15" i="40" s="1"/>
  <c r="AY17" i="54"/>
  <c r="DG17" s="1"/>
  <c r="C17" i="40" s="1"/>
  <c r="AY19" i="54"/>
  <c r="DG19" s="1"/>
  <c r="C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AY58"/>
  <c r="DH58"/>
  <c r="D58" i="40" s="1"/>
  <c r="AY62" i="54"/>
  <c r="DI62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CE53"/>
  <c r="AY59"/>
  <c r="DG59" s="1"/>
  <c r="C59" i="40" s="1"/>
  <c r="DJ59" i="54"/>
  <c r="F59" i="40" s="1"/>
  <c r="AY61" i="54"/>
  <c r="DJ70"/>
  <c r="F70" i="40" s="1"/>
  <c r="CE77" i="54"/>
  <c r="CE93"/>
  <c r="AY10"/>
  <c r="AY56"/>
  <c r="AY89"/>
  <c r="DG89" s="1"/>
  <c r="C89" i="40" s="1"/>
  <c r="CE89" i="54"/>
  <c r="AY91"/>
  <c r="AY92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H26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AY68"/>
  <c r="DG68" s="1"/>
  <c r="C68" i="40" s="1"/>
  <c r="AY71" i="54"/>
  <c r="DG71" s="1"/>
  <c r="C71" i="40" s="1"/>
  <c r="AY82" i="54"/>
  <c r="DG82" s="1"/>
  <c r="C82" i="40" s="1"/>
  <c r="DH82" i="54"/>
  <c r="D82" i="40" s="1"/>
  <c r="AY84" i="54"/>
  <c r="AY88"/>
  <c r="AY90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AR56" i="54"/>
  <c r="DF56" s="1"/>
  <c r="B56" i="40" s="1"/>
  <c r="DG56" i="54"/>
  <c r="C56" i="40" s="1"/>
  <c r="DH56" i="54"/>
  <c r="D56" i="40" s="1"/>
  <c r="DI56" i="54"/>
  <c r="E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J89" i="54"/>
  <c r="F89" i="40" s="1"/>
  <c r="AR90" i="54"/>
  <c r="DF90" s="1"/>
  <c r="B90" i="40" s="1"/>
  <c r="DH90" i="54"/>
  <c r="D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G29" i="54"/>
  <c r="C29" i="40" s="1"/>
  <c r="DG32" i="54"/>
  <c r="C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G51" i="54"/>
  <c r="C51" i="40" s="1"/>
  <c r="DG54" i="54"/>
  <c r="BX54"/>
  <c r="DG58"/>
  <c r="C58" i="40" s="1"/>
  <c r="DG62" i="54"/>
  <c r="C62" i="40" s="1"/>
  <c r="BX62" i="54"/>
  <c r="DG66"/>
  <c r="DG70"/>
  <c r="BX70"/>
  <c r="DG88"/>
  <c r="C88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W82" i="54" l="1"/>
  <c r="DD87"/>
  <c r="DD81"/>
  <c r="CI68"/>
  <c r="CB41"/>
  <c r="CB25"/>
  <c r="DD77"/>
  <c r="DD42"/>
  <c r="DD53"/>
  <c r="DD10"/>
  <c r="DD97"/>
  <c r="DD55"/>
  <c r="DD20"/>
  <c r="DD82"/>
  <c r="CW90"/>
  <c r="CW86"/>
  <c r="CW78"/>
  <c r="CW74"/>
  <c r="CW15"/>
  <c r="CW34"/>
  <c r="CP44"/>
  <c r="CP12"/>
  <c r="CP35"/>
  <c r="DK5"/>
  <c r="CI17"/>
  <c r="CI7"/>
  <c r="CI37"/>
  <c r="CI16"/>
  <c r="CB61"/>
  <c r="CB3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AC6" s="1"/>
  <c r="V7"/>
  <c r="AC7" s="1"/>
  <c r="V8"/>
  <c r="V9"/>
  <c r="AC9" s="1"/>
  <c r="V10"/>
  <c r="AC10" s="1"/>
  <c r="V11"/>
  <c r="AC11" s="1"/>
  <c r="V12"/>
  <c r="AC12" s="1"/>
  <c r="V13"/>
  <c r="AC13" s="1"/>
  <c r="V14"/>
  <c r="AC14" s="1"/>
  <c r="V15"/>
  <c r="AC15" s="1"/>
  <c r="V16"/>
  <c r="AC16" s="1"/>
  <c r="V17"/>
  <c r="AC17" s="1"/>
  <c r="V18"/>
  <c r="AC18" s="1"/>
  <c r="V19"/>
  <c r="AC19" s="1"/>
  <c r="V20"/>
  <c r="V21"/>
  <c r="AC21" s="1"/>
  <c r="V22"/>
  <c r="AC22" s="1"/>
  <c r="V23"/>
  <c r="AC23" s="1"/>
  <c r="V24"/>
  <c r="AC24" s="1"/>
  <c r="V25"/>
  <c r="AC25" s="1"/>
  <c r="V26"/>
  <c r="AC26" s="1"/>
  <c r="V27"/>
  <c r="AC27" s="1"/>
  <c r="V28"/>
  <c r="AC28" s="1"/>
  <c r="V29"/>
  <c r="AC29" s="1"/>
  <c r="V30"/>
  <c r="AC30" s="1"/>
  <c r="V31"/>
  <c r="AC31" s="1"/>
  <c r="V32"/>
  <c r="AC32" s="1"/>
  <c r="V33"/>
  <c r="AC33" s="1"/>
  <c r="V34"/>
  <c r="AC34" s="1"/>
  <c r="V35"/>
  <c r="AC35" s="1"/>
  <c r="V36"/>
  <c r="AC36" s="1"/>
  <c r="V37"/>
  <c r="AC37" s="1"/>
  <c r="V38"/>
  <c r="AC38" s="1"/>
  <c r="V39"/>
  <c r="AC39" s="1"/>
  <c r="V40"/>
  <c r="AC40" s="1"/>
  <c r="V41"/>
  <c r="AC41" s="1"/>
  <c r="V42"/>
  <c r="AC42" s="1"/>
  <c r="V43"/>
  <c r="AC43" s="1"/>
  <c r="V44"/>
  <c r="AC44" s="1"/>
  <c r="V45"/>
  <c r="AC45" s="1"/>
  <c r="V46"/>
  <c r="AC46" s="1"/>
  <c r="V47"/>
  <c r="AC47" s="1"/>
  <c r="V48"/>
  <c r="AC48" s="1"/>
  <c r="V49"/>
  <c r="AC49" s="1"/>
  <c r="V50"/>
  <c r="AC50" s="1"/>
  <c r="V51"/>
  <c r="AC51" s="1"/>
  <c r="V52"/>
  <c r="AC52" s="1"/>
  <c r="V53"/>
  <c r="AC53" s="1"/>
  <c r="V54"/>
  <c r="AC54" s="1"/>
  <c r="V55"/>
  <c r="AC55" s="1"/>
  <c r="V56"/>
  <c r="V57"/>
  <c r="AC57" s="1"/>
  <c r="V58"/>
  <c r="AC58" s="1"/>
  <c r="V59"/>
  <c r="AC59" s="1"/>
  <c r="V60"/>
  <c r="AC60" s="1"/>
  <c r="V61"/>
  <c r="AC61" s="1"/>
  <c r="V62"/>
  <c r="AC62" s="1"/>
  <c r="V63"/>
  <c r="AC63" s="1"/>
  <c r="V64"/>
  <c r="AC64" s="1"/>
  <c r="V65"/>
  <c r="AC65" s="1"/>
  <c r="V66"/>
  <c r="AC66" s="1"/>
  <c r="V67"/>
  <c r="AC67" s="1"/>
  <c r="V68"/>
  <c r="AC68" s="1"/>
  <c r="V69"/>
  <c r="AC69" s="1"/>
  <c r="V70"/>
  <c r="AC70" s="1"/>
  <c r="V71"/>
  <c r="AC71" s="1"/>
  <c r="V72"/>
  <c r="AC72" s="1"/>
  <c r="V73"/>
  <c r="AC73" s="1"/>
  <c r="V74"/>
  <c r="AC74" s="1"/>
  <c r="V75"/>
  <c r="AC75" s="1"/>
  <c r="V76"/>
  <c r="AC76" s="1"/>
  <c r="V77"/>
  <c r="AC77" s="1"/>
  <c r="V78"/>
  <c r="AC78" s="1"/>
  <c r="V79"/>
  <c r="AC79" s="1"/>
  <c r="V80"/>
  <c r="AC80" s="1"/>
  <c r="V81"/>
  <c r="AC81" s="1"/>
  <c r="V82"/>
  <c r="AC82" s="1"/>
  <c r="V83"/>
  <c r="AC83" s="1"/>
  <c r="V84"/>
  <c r="AC84" s="1"/>
  <c r="V85"/>
  <c r="AC85" s="1"/>
  <c r="V86"/>
  <c r="AC86" s="1"/>
  <c r="V87"/>
  <c r="AC87" s="1"/>
  <c r="V88"/>
  <c r="AC88" s="1"/>
  <c r="V89"/>
  <c r="AC89" s="1"/>
  <c r="V90"/>
  <c r="AC90" s="1"/>
  <c r="V91"/>
  <c r="AC91" s="1"/>
  <c r="V92"/>
  <c r="AC92" s="1"/>
  <c r="V93"/>
  <c r="AC93" s="1"/>
  <c r="V94"/>
  <c r="AC94" s="1"/>
  <c r="V95"/>
  <c r="AC95" s="1"/>
  <c r="V96"/>
  <c r="AC96" s="1"/>
  <c r="V97"/>
  <c r="AC97" s="1"/>
  <c r="V98"/>
  <c r="AC98" s="1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0" s="1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3" i="30" l="1"/>
  <c r="AC8"/>
  <c r="AD8" s="1"/>
  <c r="AC56"/>
  <c r="AD56" s="1"/>
  <c r="AE99" i="28"/>
  <c r="AE99" i="27"/>
  <c r="AE99" i="29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6"/>
  <c r="AD10"/>
  <c r="AD14"/>
  <c r="AD18"/>
  <c r="AD22"/>
  <c r="AD26"/>
  <c r="AD30"/>
  <c r="AD34"/>
  <c r="AD38"/>
  <c r="AD42"/>
  <c r="AD46"/>
  <c r="AD50"/>
  <c r="AD54"/>
  <c r="AD58"/>
  <c r="AD62"/>
  <c r="AD66"/>
  <c r="AD70"/>
  <c r="AD74"/>
  <c r="AD78"/>
  <c r="AD82"/>
  <c r="AD86"/>
  <c r="AD90"/>
  <c r="AD94"/>
  <c r="AD98"/>
  <c r="AD5"/>
  <c r="AD9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4"/>
  <c r="AD12"/>
  <c r="AD16"/>
  <c r="AD20"/>
  <c r="AD24"/>
  <c r="AD28"/>
  <c r="AD32"/>
  <c r="AD36"/>
  <c r="AD40"/>
  <c r="AD44"/>
  <c r="AD48"/>
  <c r="AD52"/>
  <c r="AD60"/>
  <c r="AD64"/>
  <c r="AD68"/>
  <c r="AD72"/>
  <c r="AD76"/>
  <c r="AD80"/>
  <c r="AD84"/>
  <c r="AD88"/>
  <c r="AD92"/>
  <c r="AD96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AC4" s="1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7" l="1"/>
  <c r="AD4" s="1"/>
  <c r="L99"/>
  <c r="BA99" i="11"/>
  <c r="BA99" i="6"/>
  <c r="AD4" i="29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i="29"/>
  <c r="AF8" i="44"/>
  <c r="N5" i="28"/>
  <c r="N5" i="29"/>
  <c r="N5" i="26"/>
  <c r="N5" i="27"/>
  <c r="AM102" i="44"/>
  <c r="V103"/>
  <c r="M3" i="24"/>
  <c r="M3" i="27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C5" i="27"/>
  <c r="AD5" s="1"/>
  <c r="AC3" i="28"/>
  <c r="AD3" s="1"/>
  <c r="AC3" i="27"/>
  <c r="AD3" s="1"/>
  <c r="AC5" i="28"/>
  <c r="AD5" s="1"/>
  <c r="AC5" i="29"/>
  <c r="AD5" s="1"/>
  <c r="AC3" i="26"/>
  <c r="AD3" s="1"/>
  <c r="AC3" i="29"/>
  <c r="AD3" s="1"/>
  <c r="AC4" i="26"/>
  <c r="AD4" s="1"/>
  <c r="AC4" i="24"/>
  <c r="AD4" s="1"/>
  <c r="O99" i="28"/>
  <c r="AC4"/>
  <c r="AD4" s="1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N6" i="28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7"/>
  <c r="AD6" s="1"/>
  <c r="AC6" i="28"/>
  <c r="AD6" s="1"/>
  <c r="AC5" i="24"/>
  <c r="AD5" s="1"/>
  <c r="AC6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8"/>
  <c r="AD8" s="1"/>
  <c r="AC8" i="24"/>
  <c r="AD8" s="1"/>
  <c r="AC7" i="26"/>
  <c r="AD7" s="1"/>
  <c r="AC7" i="28"/>
  <c r="AD7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9" l="1"/>
  <c r="AD9" s="1"/>
  <c r="AC9" i="27"/>
  <c r="AD9" s="1"/>
  <c r="AC9" i="28"/>
  <c r="AD9" s="1"/>
  <c r="AC9" i="24"/>
  <c r="AD9" s="1"/>
  <c r="AC8" i="29"/>
  <c r="AD8" s="1"/>
  <c r="AC8" i="26"/>
  <c r="AD8" s="1"/>
  <c r="H10" i="44"/>
  <c r="M10" i="53"/>
  <c r="V10" s="1"/>
  <c r="L10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C10" i="28"/>
  <c r="AD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9" i="26"/>
  <c r="AD9" s="1"/>
  <c r="AC11" i="27"/>
  <c r="AD11" s="1"/>
  <c r="AC11" i="24"/>
  <c r="AD11" s="1"/>
  <c r="AC10" i="26"/>
  <c r="AD10" s="1"/>
  <c r="AC11" i="28"/>
  <c r="AD11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8" l="1"/>
  <c r="AD12" s="1"/>
  <c r="AC12" i="29"/>
  <c r="AD12" s="1"/>
  <c r="AC12" i="24"/>
  <c r="AD12" s="1"/>
  <c r="AC12" i="27"/>
  <c r="AD12" s="1"/>
  <c r="AC11" i="26"/>
  <c r="AD11" s="1"/>
  <c r="J12" i="44"/>
  <c r="V9" i="62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C13" i="28"/>
  <c r="AD13" s="1"/>
  <c r="AC13" i="27"/>
  <c r="AD13" s="1"/>
  <c r="AC12" i="26"/>
  <c r="AD12" s="1"/>
  <c r="J13" i="44"/>
  <c r="AC13" i="29"/>
  <c r="AD13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4" i="28"/>
  <c r="AD14" s="1"/>
  <c r="AC14" i="24"/>
  <c r="AD14" s="1"/>
  <c r="AC14" i="29"/>
  <c r="AD14" s="1"/>
  <c r="AC13" i="26"/>
  <c r="AD13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N15" i="29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8"/>
  <c r="AD15" s="1"/>
  <c r="J15" i="44"/>
  <c r="AC15" i="24"/>
  <c r="AD15" s="1"/>
  <c r="AC15" i="27"/>
  <c r="AD15" s="1"/>
  <c r="AC14" i="26"/>
  <c r="AD14" s="1"/>
  <c r="G16" i="44"/>
  <c r="M16" i="53"/>
  <c r="V16" s="1"/>
  <c r="L16"/>
  <c r="U16" s="1"/>
  <c r="N16" i="27" s="1"/>
  <c r="K16" i="53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7" l="1"/>
  <c r="AD16" s="1"/>
  <c r="AC16" i="28"/>
  <c r="AD16" s="1"/>
  <c r="AC16" i="29"/>
  <c r="AD16" s="1"/>
  <c r="AC15" i="26"/>
  <c r="AD15" s="1"/>
  <c r="AC16" i="24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6" i="26"/>
  <c r="AD16" s="1"/>
  <c r="AC17" i="29"/>
  <c r="AD17" s="1"/>
  <c r="AC17" i="27"/>
  <c r="AD17" s="1"/>
  <c r="AC17" i="24"/>
  <c r="AD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8" i="28"/>
  <c r="AD18" s="1"/>
  <c r="AC18" i="29"/>
  <c r="AD18" s="1"/>
  <c r="AC18" i="27"/>
  <c r="AD18" s="1"/>
  <c r="AC17" i="26"/>
  <c r="AD17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9" i="27"/>
  <c r="AD19" s="1"/>
  <c r="AC19" i="24"/>
  <c r="AD19" s="1"/>
  <c r="AC19" i="28"/>
  <c r="AD19" s="1"/>
  <c r="AC18" i="26"/>
  <c r="AD18" s="1"/>
  <c r="J19" i="44"/>
  <c r="H20"/>
  <c r="J20" s="1"/>
  <c r="G16" i="63"/>
  <c r="O16" s="1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C19" i="26"/>
  <c r="AD19" s="1"/>
  <c r="AC20" i="24"/>
  <c r="AD20" s="1"/>
  <c r="AC20" i="29"/>
  <c r="AD20" s="1"/>
  <c r="AC20" i="27"/>
  <c r="AD20" s="1"/>
  <c r="G17" i="63"/>
  <c r="V17" s="1"/>
  <c r="V16"/>
  <c r="T20" i="52"/>
  <c r="M20" i="26" s="1"/>
  <c r="O20" i="52"/>
  <c r="Q20" s="1"/>
  <c r="Q24" i="44"/>
  <c r="K21" i="53"/>
  <c r="T21" s="1"/>
  <c r="O21"/>
  <c r="J21"/>
  <c r="S21" s="1"/>
  <c r="N21" i="24" s="1"/>
  <c r="N21" i="53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G22" i="44" s="1"/>
  <c r="R19" i="14"/>
  <c r="V19"/>
  <c r="D21" i="44"/>
  <c r="A22"/>
  <c r="H19" i="14"/>
  <c r="B22" i="44"/>
  <c r="AF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4" l="1"/>
  <c r="AD21" s="1"/>
  <c r="AC21" i="27"/>
  <c r="AD21" s="1"/>
  <c r="AC21" i="29"/>
  <c r="AD21" s="1"/>
  <c r="AC20" i="26"/>
  <c r="AD20" s="1"/>
  <c r="AC21" i="28"/>
  <c r="AD21" s="1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C22" i="29"/>
  <c r="AD22" s="1"/>
  <c r="AC22" i="27"/>
  <c r="AD22" s="1"/>
  <c r="AC21" i="26"/>
  <c r="AD21" s="1"/>
  <c r="AC22" i="24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9"/>
  <c r="AD23" s="1"/>
  <c r="AC23" i="24"/>
  <c r="AD23" s="1"/>
  <c r="AC23" i="28"/>
  <c r="AD23" s="1"/>
  <c r="G24" i="44"/>
  <c r="J23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AC23" i="26" l="1"/>
  <c r="AD23" s="1"/>
  <c r="AC24" i="27"/>
  <c r="AD24" s="1"/>
  <c r="AC24" i="24"/>
  <c r="AD24" s="1"/>
  <c r="AC24" i="28"/>
  <c r="AD24" s="1"/>
  <c r="AC24" i="29"/>
  <c r="AD24" s="1"/>
  <c r="H25" i="44"/>
  <c r="J24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4" i="26"/>
  <c r="AD24" s="1"/>
  <c r="AC25" i="24"/>
  <c r="AD25" s="1"/>
  <c r="AC25" i="28"/>
  <c r="AD25" s="1"/>
  <c r="AC25" i="27"/>
  <c r="AD25" s="1"/>
  <c r="H26" i="44"/>
  <c r="G26"/>
  <c r="M26" i="53"/>
  <c r="V26" s="1"/>
  <c r="L26"/>
  <c r="U26" s="1"/>
  <c r="N26" i="27" s="1"/>
  <c r="K26" i="53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7" l="1"/>
  <c r="AD26" s="1"/>
  <c r="AC26" i="29"/>
  <c r="AD26" s="1"/>
  <c r="AC26" i="28"/>
  <c r="AD26" s="1"/>
  <c r="AC26" i="24"/>
  <c r="AD26" s="1"/>
  <c r="AC25" i="26"/>
  <c r="AD25" s="1"/>
  <c r="J26" i="44"/>
  <c r="V22" i="62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C27" i="27"/>
  <c r="AD27" s="1"/>
  <c r="AC26" i="26"/>
  <c r="AD26" s="1"/>
  <c r="AC27" i="29"/>
  <c r="AD27" s="1"/>
  <c r="AC27" i="28"/>
  <c r="AD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7"/>
  <c r="AD28" s="1"/>
  <c r="AC28" i="24"/>
  <c r="AD28" s="1"/>
  <c r="AC28" i="29"/>
  <c r="AD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8"/>
  <c r="AD29" s="1"/>
  <c r="AC29" i="24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8" l="1"/>
  <c r="AD30" s="1"/>
  <c r="AC29" i="26"/>
  <c r="AD29" s="1"/>
  <c r="AC30" i="27"/>
  <c r="AD30" s="1"/>
  <c r="AC30" i="24"/>
  <c r="AD30" s="1"/>
  <c r="AC30" i="29"/>
  <c r="AD30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0" i="26" l="1"/>
  <c r="AD30" s="1"/>
  <c r="AC31" i="29"/>
  <c r="AD31" s="1"/>
  <c r="AC31" i="24"/>
  <c r="AD31" s="1"/>
  <c r="AC31" i="27"/>
  <c r="AD31" s="1"/>
  <c r="AC31" i="28"/>
  <c r="AD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O32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O30"/>
  <c r="V30"/>
  <c r="AQ30" s="1"/>
  <c r="E30" i="63" s="1"/>
  <c r="B33" i="44"/>
  <c r="A33"/>
  <c r="H30" i="14"/>
  <c r="D32" i="44"/>
  <c r="AF35"/>
  <c r="N32" i="28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AC32" i="29" l="1"/>
  <c r="AD32" s="1"/>
  <c r="AC32" i="27"/>
  <c r="AD32" s="1"/>
  <c r="AC32" i="28"/>
  <c r="AD32" s="1"/>
  <c r="AC32" i="24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2" i="26"/>
  <c r="AD32" s="1"/>
  <c r="AC33" i="24"/>
  <c r="AD33" s="1"/>
  <c r="AC33" i="28"/>
  <c r="AD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3" i="26"/>
  <c r="AD33" s="1"/>
  <c r="AC34" i="24"/>
  <c r="AD34" s="1"/>
  <c r="AC34" i="29"/>
  <c r="AD34" s="1"/>
  <c r="AC34" i="27"/>
  <c r="AD34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4" i="26"/>
  <c r="AD34" s="1"/>
  <c r="AC35" i="27"/>
  <c r="AD35" s="1"/>
  <c r="AC35" i="29"/>
  <c r="AD35" s="1"/>
  <c r="AC35" i="24"/>
  <c r="AD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8" l="1"/>
  <c r="AD36" s="1"/>
  <c r="AC35" i="26"/>
  <c r="AD35" s="1"/>
  <c r="AC36" i="29"/>
  <c r="AD36" s="1"/>
  <c r="AC36" i="24"/>
  <c r="AD36" s="1"/>
  <c r="AC36" i="27"/>
  <c r="AD36" s="1"/>
  <c r="H37" i="44"/>
  <c r="J36"/>
  <c r="T36" i="52"/>
  <c r="M36" i="26" s="1"/>
  <c r="O36" i="52"/>
  <c r="Q36" s="1"/>
  <c r="G37" i="44"/>
  <c r="J37" s="1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6" i="26"/>
  <c r="AD36" s="1"/>
  <c r="AC37" i="24"/>
  <c r="AD37" s="1"/>
  <c r="AC37" i="28"/>
  <c r="AD37" s="1"/>
  <c r="G38" i="44"/>
  <c r="M38" i="53"/>
  <c r="V38" s="1"/>
  <c r="N38" i="28" s="1"/>
  <c r="L38" i="53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8" l="1"/>
  <c r="AD38" s="1"/>
  <c r="AC38" i="24"/>
  <c r="AD38" s="1"/>
  <c r="AC38" i="27"/>
  <c r="AD38" s="1"/>
  <c r="AC38" i="29"/>
  <c r="AD38" s="1"/>
  <c r="AC37" i="26"/>
  <c r="AD37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C39" i="28"/>
  <c r="AD39" s="1"/>
  <c r="AC39" i="27"/>
  <c r="AD39" s="1"/>
  <c r="AC38" i="26"/>
  <c r="AD38" s="1"/>
  <c r="AC39" i="29"/>
  <c r="AD39" s="1"/>
  <c r="G35" i="61"/>
  <c r="V35" s="1"/>
  <c r="J39" i="44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8"/>
  <c r="AD40" s="1"/>
  <c r="AC40" i="24"/>
  <c r="AD40" s="1"/>
  <c r="O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9"/>
  <c r="AD41" s="1"/>
  <c r="AC41" i="28"/>
  <c r="AD41" s="1"/>
  <c r="AC41" i="24"/>
  <c r="AD41" s="1"/>
  <c r="AC40" i="26"/>
  <c r="AD40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C42" i="26"/>
  <c r="AD42" s="1"/>
  <c r="AC43" i="24"/>
  <c r="AD43" s="1"/>
  <c r="J43" i="44"/>
  <c r="T43" i="52"/>
  <c r="M43" i="26" s="1"/>
  <c r="O43" i="52"/>
  <c r="Q43" s="1"/>
  <c r="M44" i="53"/>
  <c r="V44" s="1"/>
  <c r="N44" i="28" s="1"/>
  <c r="L44" i="53"/>
  <c r="U44" s="1"/>
  <c r="K44"/>
  <c r="T44" s="1"/>
  <c r="N44" i="26" s="1"/>
  <c r="O44" i="53"/>
  <c r="J44"/>
  <c r="S44" s="1"/>
  <c r="N44" i="24" s="1"/>
  <c r="N44" i="53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9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4" l="1"/>
  <c r="AD44" s="1"/>
  <c r="AC44" i="28"/>
  <c r="AD44" s="1"/>
  <c r="AC44" i="29"/>
  <c r="AD44" s="1"/>
  <c r="AC44" i="27"/>
  <c r="AD44" s="1"/>
  <c r="AC43" i="26"/>
  <c r="AD43" s="1"/>
  <c r="J44" i="44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N45" i="29" s="1"/>
  <c r="M45" i="53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9" l="1"/>
  <c r="AD45" s="1"/>
  <c r="AC45" i="27"/>
  <c r="AD45" s="1"/>
  <c r="AC45" i="24"/>
  <c r="AD45" s="1"/>
  <c r="AC45" i="28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6" i="29"/>
  <c r="AD46" s="1"/>
  <c r="J46" i="44"/>
  <c r="AC46" i="27"/>
  <c r="AD46" s="1"/>
  <c r="AC45" i="26"/>
  <c r="AD45" s="1"/>
  <c r="V42" i="61"/>
  <c r="Q50" i="44"/>
  <c r="T46" i="52"/>
  <c r="M46" i="26" s="1"/>
  <c r="O46" i="52"/>
  <c r="Q46" s="1"/>
  <c r="K47" i="53"/>
  <c r="T47" s="1"/>
  <c r="O47"/>
  <c r="J47"/>
  <c r="S47" s="1"/>
  <c r="N47"/>
  <c r="W47" s="1"/>
  <c r="M47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9"/>
  <c r="N47" i="26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7" l="1"/>
  <c r="AD47" s="1"/>
  <c r="AC47" i="24"/>
  <c r="AD47" s="1"/>
  <c r="AC47" i="28"/>
  <c r="AD47" s="1"/>
  <c r="AC46" i="26"/>
  <c r="AD46" s="1"/>
  <c r="AC47" i="29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8"/>
  <c r="AD48" s="1"/>
  <c r="AC48" i="27"/>
  <c r="AD48" s="1"/>
  <c r="AC48" i="29"/>
  <c r="AD48" s="1"/>
  <c r="AC48" i="24"/>
  <c r="AD48" s="1"/>
  <c r="AC47" i="26"/>
  <c r="AD47" s="1"/>
  <c r="G49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7" l="1"/>
  <c r="AD49" s="1"/>
  <c r="AC49" i="29"/>
  <c r="AD49" s="1"/>
  <c r="AC49" i="24"/>
  <c r="AD49" s="1"/>
  <c r="AC49" i="28"/>
  <c r="AD49" s="1"/>
  <c r="AC48" i="26"/>
  <c r="AD48" s="1"/>
  <c r="O46" i="62"/>
  <c r="J49" i="44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C50" i="24"/>
  <c r="AD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2" i="29"/>
  <c r="AD52" s="1"/>
  <c r="AC51" i="26"/>
  <c r="AD51" s="1"/>
  <c r="AC52" i="27"/>
  <c r="AD52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AC52" i="26"/>
  <c r="AD52" s="1"/>
  <c r="J53" i="44"/>
  <c r="G54"/>
  <c r="Q57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C54" i="28"/>
  <c r="AD54" s="1"/>
  <c r="AC54" i="27"/>
  <c r="AD54" s="1"/>
  <c r="AC54" i="29"/>
  <c r="AD54" s="1"/>
  <c r="AC53" i="26"/>
  <c r="AD53" s="1"/>
  <c r="J54" i="44"/>
  <c r="G55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C54" i="26"/>
  <c r="AD54" s="1"/>
  <c r="AC55" i="27"/>
  <c r="AD55" s="1"/>
  <c r="AC55" i="28"/>
  <c r="AD55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7"/>
  <c r="AD56" s="1"/>
  <c r="AC56" i="24"/>
  <c r="AD56" s="1"/>
  <c r="AC56" i="28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7"/>
  <c r="AD57" s="1"/>
  <c r="AC57" i="29"/>
  <c r="AD57" s="1"/>
  <c r="AC56" i="26"/>
  <c r="AD56" s="1"/>
  <c r="AC57" i="28"/>
  <c r="AD57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8" l="1"/>
  <c r="AD58" s="1"/>
  <c r="AC58" i="24"/>
  <c r="AD58" s="1"/>
  <c r="AC57" i="26"/>
  <c r="AD57" s="1"/>
  <c r="AC58" i="29"/>
  <c r="AD58" s="1"/>
  <c r="AC58" i="27"/>
  <c r="AD58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C59" i="29"/>
  <c r="AD59" s="1"/>
  <c r="AC59" i="27"/>
  <c r="AD59" s="1"/>
  <c r="AC58" i="26"/>
  <c r="AD58" s="1"/>
  <c r="J59" i="44"/>
  <c r="AC59" i="28"/>
  <c r="AD59" s="1"/>
  <c r="H60" i="44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C60" i="24"/>
  <c r="AD60" s="1"/>
  <c r="AC60" i="29"/>
  <c r="AD60" s="1"/>
  <c r="AC59" i="26"/>
  <c r="AD59" s="1"/>
  <c r="J60" i="44"/>
  <c r="H61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0" i="26"/>
  <c r="AD60" s="1"/>
  <c r="AC61" i="29"/>
  <c r="AD61" s="1"/>
  <c r="AC61" i="27"/>
  <c r="AD61" s="1"/>
  <c r="AC61" i="24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1" i="26"/>
  <c r="AD61" s="1"/>
  <c r="AC62" i="29"/>
  <c r="AD62" s="1"/>
  <c r="AC62" i="24"/>
  <c r="AD62" s="1"/>
  <c r="AC62" i="28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C62" i="26"/>
  <c r="AD62" s="1"/>
  <c r="AC63" i="24"/>
  <c r="AD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C63" i="26"/>
  <c r="AD63" s="1"/>
  <c r="AC64" i="27"/>
  <c r="AD64" s="1"/>
  <c r="AC64" i="28"/>
  <c r="AD64" s="1"/>
  <c r="AC64" i="29"/>
  <c r="AD64" s="1"/>
  <c r="G61" i="61"/>
  <c r="O61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8"/>
  <c r="AD65" s="1"/>
  <c r="AC65" i="29"/>
  <c r="AD65" s="1"/>
  <c r="AC65" i="24"/>
  <c r="AD65" s="1"/>
  <c r="AC64" i="26"/>
  <c r="AD64" s="1"/>
  <c r="V61" i="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C66" i="28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6" i="26"/>
  <c r="AD66" s="1"/>
  <c r="AC67" i="29"/>
  <c r="AD67" s="1"/>
  <c r="AC67" i="27"/>
  <c r="AD67" s="1"/>
  <c r="AC67" i="28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C67" i="26"/>
  <c r="AD67" s="1"/>
  <c r="AC68" i="24"/>
  <c r="AD68" s="1"/>
  <c r="AC68" i="29"/>
  <c r="AD68" s="1"/>
  <c r="AC68" i="27"/>
  <c r="AD68" s="1"/>
  <c r="J68" i="44"/>
  <c r="H69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C68" i="26"/>
  <c r="AD68" s="1"/>
  <c r="AC69" i="24"/>
  <c r="AD69" s="1"/>
  <c r="J69" i="44"/>
  <c r="AC69" i="27"/>
  <c r="AD69" s="1"/>
  <c r="AC69" i="29"/>
  <c r="AD69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69" i="26"/>
  <c r="AD69" s="1"/>
  <c r="AC70" i="24"/>
  <c r="AD70" s="1"/>
  <c r="AC70" i="28"/>
  <c r="AD70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8"/>
  <c r="AD71" s="1"/>
  <c r="AC70" i="26"/>
  <c r="AD70" s="1"/>
  <c r="AC71" i="29"/>
  <c r="AD71" s="1"/>
  <c r="AC71" i="27"/>
  <c r="AD71" s="1"/>
  <c r="J71" i="44"/>
  <c r="G69" i="61"/>
  <c r="V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4" l="1"/>
  <c r="AD72" s="1"/>
  <c r="AC72" i="28"/>
  <c r="AD72" s="1"/>
  <c r="AC72" i="29"/>
  <c r="AD72" s="1"/>
  <c r="AC72" i="27"/>
  <c r="AD72" s="1"/>
  <c r="H73" i="44"/>
  <c r="AC71" i="26"/>
  <c r="AD71" s="1"/>
  <c r="J72" i="44"/>
  <c r="O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9" l="1"/>
  <c r="AD73" s="1"/>
  <c r="AC72" i="26"/>
  <c r="AD72" s="1"/>
  <c r="AC73" i="28"/>
  <c r="AD73" s="1"/>
  <c r="AC73" i="24"/>
  <c r="AD73" s="1"/>
  <c r="AC73" i="27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3" i="26"/>
  <c r="AD73" s="1"/>
  <c r="AC74" i="27"/>
  <c r="AD74" s="1"/>
  <c r="AC74" i="24"/>
  <c r="AD74" s="1"/>
  <c r="AC74" i="29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4"/>
  <c r="AD76" s="1"/>
  <c r="AC76" i="27"/>
  <c r="AD76" s="1"/>
  <c r="AC76" i="28"/>
  <c r="AD76" s="1"/>
  <c r="V71" i="61"/>
  <c r="J76" i="44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7"/>
  <c r="AD77" s="1"/>
  <c r="AC76" i="26"/>
  <c r="AD76" s="1"/>
  <c r="AC77" i="24"/>
  <c r="AD77" s="1"/>
  <c r="AC77" i="29"/>
  <c r="AD77" s="1"/>
  <c r="AC77" i="28"/>
  <c r="AD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8" i="27"/>
  <c r="AD78" s="1"/>
  <c r="AC78" i="29"/>
  <c r="AD78" s="1"/>
  <c r="AC78" i="24"/>
  <c r="AD78" s="1"/>
  <c r="AC78" i="28"/>
  <c r="AD78" s="1"/>
  <c r="AC77" i="26"/>
  <c r="AD77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9" l="1"/>
  <c r="AD79" s="1"/>
  <c r="AC79" i="27"/>
  <c r="AD79" s="1"/>
  <c r="AC79" i="24"/>
  <c r="AD79" s="1"/>
  <c r="AC78" i="26"/>
  <c r="AD78" s="1"/>
  <c r="G80" i="44"/>
  <c r="AC79" i="28"/>
  <c r="AD79" s="1"/>
  <c r="H80" i="44"/>
  <c r="V76" i="62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G81" i="44" l="1"/>
  <c r="J80"/>
  <c r="AC79" i="26"/>
  <c r="AD79" s="1"/>
  <c r="AC80" i="27"/>
  <c r="AD80" s="1"/>
  <c r="AC80" i="28"/>
  <c r="AD80" s="1"/>
  <c r="AC80" i="24"/>
  <c r="AD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8"/>
  <c r="AD81" s="1"/>
  <c r="AC81" i="24"/>
  <c r="AD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C82" i="28"/>
  <c r="AD82" s="1"/>
  <c r="AC81" i="26"/>
  <c r="AD81" s="1"/>
  <c r="H83" i="44"/>
  <c r="J82"/>
  <c r="Q86"/>
  <c r="K83" i="53"/>
  <c r="T83" s="1"/>
  <c r="N83" i="26" s="1"/>
  <c r="O83" i="53"/>
  <c r="J83"/>
  <c r="S83" s="1"/>
  <c r="N83" i="24" s="1"/>
  <c r="N83" i="53"/>
  <c r="W83" s="1"/>
  <c r="M83"/>
  <c r="V83" s="1"/>
  <c r="N83" i="28" s="1"/>
  <c r="L83" i="53"/>
  <c r="U83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7"/>
  <c r="N83" i="29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8" l="1"/>
  <c r="AD83" s="1"/>
  <c r="AC82" i="26"/>
  <c r="AD82" s="1"/>
  <c r="V79" i="63"/>
  <c r="G84" i="44"/>
  <c r="AC83" i="27"/>
  <c r="AD83" s="1"/>
  <c r="AC83" i="29"/>
  <c r="AD83" s="1"/>
  <c r="AC83" i="24"/>
  <c r="AD83" s="1"/>
  <c r="J83" i="4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4" l="1"/>
  <c r="AD84" s="1"/>
  <c r="AC84" i="28"/>
  <c r="AD84" s="1"/>
  <c r="AC84" i="29"/>
  <c r="AD84" s="1"/>
  <c r="AC83" i="26"/>
  <c r="AD83" s="1"/>
  <c r="AC84" i="27"/>
  <c r="AD84" s="1"/>
  <c r="V81" i="6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AC85" i="28" l="1"/>
  <c r="AD85" s="1"/>
  <c r="AC84" i="26"/>
  <c r="AD84" s="1"/>
  <c r="AC85" i="29"/>
  <c r="AD85" s="1"/>
  <c r="AC85" i="24"/>
  <c r="AD85" s="1"/>
  <c r="AC85" i="27"/>
  <c r="AD85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C86" i="24"/>
  <c r="AD86" s="1"/>
  <c r="AC85" i="26"/>
  <c r="AD85" s="1"/>
  <c r="AC86" i="29"/>
  <c r="AD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C86" i="26"/>
  <c r="AD86" s="1"/>
  <c r="AC87" i="28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C88" i="24"/>
  <c r="AD88" s="1"/>
  <c r="H89" i="44"/>
  <c r="AC88" i="29"/>
  <c r="AD88" s="1"/>
  <c r="AC87" i="26"/>
  <c r="AD87" s="1"/>
  <c r="O83" i="63"/>
  <c r="O83" i="62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7" l="1"/>
  <c r="AD89" s="1"/>
  <c r="AC89" i="24"/>
  <c r="AD89" s="1"/>
  <c r="AC89" i="28"/>
  <c r="AD89" s="1"/>
  <c r="AC89" i="29"/>
  <c r="AD89" s="1"/>
  <c r="AC88" i="26"/>
  <c r="AD88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AC90" i="27"/>
  <c r="AD90" s="1"/>
  <c r="AC90" i="28"/>
  <c r="AD90" s="1"/>
  <c r="AC90" i="24"/>
  <c r="AD90" s="1"/>
  <c r="AC89" i="26"/>
  <c r="AD89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4"/>
  <c r="AD91" s="1"/>
  <c r="AC90" i="26"/>
  <c r="AD90" s="1"/>
  <c r="AC91" i="29"/>
  <c r="AD91" s="1"/>
  <c r="AC91" i="28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C91" i="26"/>
  <c r="AD91" s="1"/>
  <c r="AC92" i="29"/>
  <c r="AD92" s="1"/>
  <c r="AC92" i="24"/>
  <c r="AD92" s="1"/>
  <c r="AC92" i="27"/>
  <c r="AD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2" i="26"/>
  <c r="AD92" s="1"/>
  <c r="AC93" i="28"/>
  <c r="AD93" s="1"/>
  <c r="AC93" i="24"/>
  <c r="AD93" s="1"/>
  <c r="AC93" i="27"/>
  <c r="AD93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8" l="1"/>
  <c r="AD94" s="1"/>
  <c r="AC93" i="26"/>
  <c r="AD93" s="1"/>
  <c r="O90" i="61"/>
  <c r="AC94" i="27"/>
  <c r="AD94" s="1"/>
  <c r="AC94" i="24"/>
  <c r="AD94" s="1"/>
  <c r="AC94" i="29"/>
  <c r="AD94" s="1"/>
  <c r="H95" i="44"/>
  <c r="J9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C95" i="24"/>
  <c r="AD95" s="1"/>
  <c r="AC95" i="27"/>
  <c r="AD95" s="1"/>
  <c r="AC94" i="26"/>
  <c r="AD94" s="1"/>
  <c r="AC95" i="29"/>
  <c r="AD95" s="1"/>
  <c r="J95" i="44"/>
  <c r="G91" i="62"/>
  <c r="O91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C96" i="29"/>
  <c r="AD96" s="1"/>
  <c r="AC96" i="27"/>
  <c r="AD96" s="1"/>
  <c r="AC95" i="26"/>
  <c r="AD95" s="1"/>
  <c r="AC96" i="28"/>
  <c r="AD96" s="1"/>
  <c r="V91" i="62"/>
  <c r="J96" i="44"/>
  <c r="O91" i="63"/>
  <c r="G97" i="44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C97" i="29"/>
  <c r="AD97" s="1"/>
  <c r="J97" i="44"/>
  <c r="AC97" i="27"/>
  <c r="AD97" s="1"/>
  <c r="AC96" i="26"/>
  <c r="AD96" s="1"/>
  <c r="AC97" i="28"/>
  <c r="AD97" s="1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7" i="26"/>
  <c r="AD97" s="1"/>
  <c r="AC98" i="29"/>
  <c r="AD98" s="1"/>
  <c r="AC98" i="24"/>
  <c r="AD98" s="1"/>
  <c r="N98" i="26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G10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J100" i="44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<sst xmlns="http://schemas.openxmlformats.org/spreadsheetml/2006/main" count="7858" uniqueCount="494">
  <si>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</si>
  <si>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</si>
  <si>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</si>
  <si>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</si>
  <si>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</si>
  <si>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</si>
  <si>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</si>
  <si>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</si>
  <si>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</si>
  <si>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</si>
  <si>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</si>
  <si>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</si>
  <si>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</si>
  <si>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</si>
  <si>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</si>
  <si>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</si>
  <si>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</si>
  <si>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</si>
  <si>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</si>
  <si>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</si>
  <si>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</si>
  <si>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</si>
  <si>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</si>
  <si>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</si>
  <si>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</si>
  <si>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</si>
  <si>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</si>
  <si>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</si>
  <si>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</si>
  <si>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</si>
  <si>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</si>
  <si>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</si>
  <si>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</si>
  <si>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</si>
  <si>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</si>
  <si>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</si>
  <si>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</si>
  <si>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</si>
  <si>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</si>
  <si>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</si>
  <si>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</si>
  <si>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</si>
  <si>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</si>
  <si>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</si>
  <si>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</si>
  <si>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</si>
  <si>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</si>
  <si>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</si>
  <si>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</si>
  <si>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</si>
  <si>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</si>
  <si>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</si>
  <si>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</si>
  <si>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</si>
  <si>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</si>
  <si>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</si>
  <si>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</si>
  <si>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</si>
  <si>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</si>
  <si>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</si>
  <si>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</si>
  <si>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</si>
  <si>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</si>
  <si>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</si>
  <si>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</si>
  <si>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</si>
  <si>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</si>
  <si>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</si>
  <si>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</si>
  <si>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</si>
  <si>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</si>
  <si>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</si>
  <si>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</si>
  <si>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</si>
  <si>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</si>
  <si>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</si>
  <si>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</si>
  <si>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</si>
  <si>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</si>
  <si>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</si>
  <si>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</si>
  <si>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</si>
  <si>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</si>
  <si>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</si>
  <si>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</si>
  <si>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</si>
  <si>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</si>
  <si>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</si>
  <si>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</si>
  <si>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</si>
  <si>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</si>
  <si>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</si>
  <si>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</si>
  <si>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</si>
  <si>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</si>
  <si>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</si>
  <si>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</si>
  <si>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</si>
  <si>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</si>
  <si>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</si>
  <si>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</si>
  <si>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</si>
  <si>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</si>
  <si>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</si>
  <si>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</si>
  <si>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</si>
  <si>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</si>
  <si>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</si>
  <si>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</si>
  <si>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</si>
  <si>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</si>
  <si>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</si>
  <si>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</si>
  <si>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</si>
  <si>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</si>
  <si>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</si>
  <si>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</si>
  <si>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</si>
  <si>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</si>
  <si>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</si>
  <si>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</si>
  <si>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</si>
  <si>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</si>
  <si>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</si>
  <si>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</si>
  <si>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</si>
  <si>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</si>
  <si>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</si>
  <si>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</si>
  <si>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</si>
  <si>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</si>
  <si>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</si>
  <si>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</si>
  <si>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</si>
  <si>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</si>
  <si>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</si>
  <si>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</si>
  <si>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</si>
  <si>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</si>
  <si>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</si>
  <si>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</si>
  <si>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</si>
  <si>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</si>
  <si>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</si>
  <si>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</si>
  <si>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</si>
  <si>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</si>
  <si>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</si>
  <si>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</si>
  <si>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</si>
  <si>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</si>
  <si>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</si>
  <si>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</si>
  <si>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</si>
  <si>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</si>
  <si>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</si>
  <si>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</si>
  <si>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</si>
  <si>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</si>
  <si>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</si>
  <si>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</si>
  <si>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</si>
  <si>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</si>
  <si>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</si>
  <si>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</si>
  <si>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</si>
  <si>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</si>
  <si>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</si>
  <si>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</si>
  <si>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</si>
  <si>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</si>
  <si>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</si>
  <si>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</si>
  <si>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</si>
  <si>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</si>
  <si>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</si>
  <si>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</si>
  <si>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</si>
  <si>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</si>
  <si>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</si>
  <si>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</si>
  <si>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</si>
  <si>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</si>
  <si>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</si>
  <si>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</si>
  <si>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</si>
  <si>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</si>
  <si>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</si>
  <si>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</si>
  <si>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</si>
  <si>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</si>
  <si>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</si>
  <si>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</si>
  <si>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</si>
  <si>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</si>
  <si>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</si>
  <si>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</si>
  <si>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</si>
  <si>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</si>
  <si>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</si>
  <si>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</si>
  <si>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</si>
  <si>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</si>
  <si>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</si>
  <si>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</si>
  <si>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</si>
  <si>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</si>
  <si>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</si>
  <si>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</si>
  <si>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</si>
  <si>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</si>
  <si>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</si>
  <si>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</si>
  <si>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</si>
  <si>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</si>
  <si>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</si>
  <si>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</si>
  <si>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</si>
  <si>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</si>
  <si>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</si>
  <si>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</si>
  <si>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</si>
  <si>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</si>
  <si>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</si>
  <si>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</si>
  <si>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</si>
  <si>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</si>
  <si>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</si>
  <si>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</si>
  <si>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</si>
  <si>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</si>
  <si>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</si>
  <si>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</si>
  <si>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</si>
  <si>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</si>
  <si>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</si>
  <si>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</si>
  <si>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</si>
  <si>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</si>
  <si>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</si>
  <si>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</si>
  <si>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</si>
  <si>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</si>
  <si>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</si>
  <si>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</si>
  <si>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</si>
  <si>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</si>
  <si>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</si>
  <si>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</si>
  <si>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</si>
  <si>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</si>
  <si>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</si>
  <si>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</si>
  <si>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</si>
  <si>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</si>
  <si>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</si>
  <si>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</si>
  <si>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</si>
  <si>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</si>
  <si>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</si>
  <si>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</si>
  <si>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</si>
  <si>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</si>
  <si>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</si>
  <si>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</si>
  <si>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</si>
  <si>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</si>
  <si>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</si>
  <si>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</si>
  <si>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</si>
  <si>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</si>
  <si>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</si>
  <si>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</si>
  <si>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</si>
  <si>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</si>
  <si>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</si>
  <si>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</si>
  <si>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</si>
  <si>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</si>
  <si>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</si>
  <si>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</si>
  <si>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</si>
  <si>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</si>
  <si>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</si>
  <si>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</si>
  <si>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</si>
  <si>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</si>
  <si>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</si>
  <si>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</si>
  <si>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</si>
  <si>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</si>
  <si>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</si>
  <si>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</si>
  <si>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</si>
  <si>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</si>
  <si>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</si>
  <si>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</si>
  <si>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</si>
  <si>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</si>
  <si>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</si>
  <si>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</si>
  <si>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</si>
  <si>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</si>
  <si>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</si>
  <si>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</si>
  <si>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</si>
  <si>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</si>
  <si>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</si>
  <si>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</si>
  <si>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</si>
  <si>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</si>
  <si>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</si>
  <si>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</si>
  <si>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</si>
  <si>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</si>
  <si>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</si>
  <si>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</si>
  <si>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</si>
  <si>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</si>
  <si>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</si>
  <si>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</si>
  <si>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</si>
  <si>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</si>
  <si>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</si>
  <si>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</si>
  <si>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</si>
  <si>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</si>
  <si>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</si>
  <si>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</si>
  <si>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</si>
  <si>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</si>
  <si>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</si>
  <si>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</si>
  <si>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</si>
  <si>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</si>
  <si>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</si>
  <si>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</si>
  <si>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</si>
  <si>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</si>
  <si>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</si>
  <si>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</si>
  <si>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</si>
  <si>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</si>
  <si>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</si>
  <si>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</si>
  <si>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</si>
  <si>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</si>
  <si>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</si>
  <si>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</si>
  <si>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</si>
  <si>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</si>
  <si>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</si>
  <si>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</si>
  <si>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</si>
  <si>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</si>
  <si>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</si>
  <si>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</si>
  <si>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</si>
  <si>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</si>
  <si>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</si>
  <si>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</si>
  <si>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</si>
  <si>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</si>
  <si>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</si>
  <si>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</si>
  <si>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</si>
  <si>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</si>
  <si>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</si>
  <si>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</si>
  <si>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</si>
  <si>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</si>
  <si>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</si>
  <si>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</si>
  <si>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</si>
  <si>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</si>
  <si>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</si>
  <si>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</si>
  <si>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</si>
  <si>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</si>
  <si>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</si>
  <si>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</si>
  <si>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</si>
  <si>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</si>
  <si>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</si>
  <si>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</si>
  <si>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</si>
  <si>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</si>
  <si>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</si>
  <si>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</si>
  <si>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</si>
  <si>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</si>
  <si>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</si>
  <si>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</si>
  <si>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</si>
  <si>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</si>
  <si>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</si>
  <si>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</si>
  <si>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</si>
  <si>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</si>
  <si>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</si>
  <si>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</si>
  <si>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</si>
  <si>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</si>
  <si>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</si>
  <si>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</si>
  <si>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</si>
  <si>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</si>
  <si>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</si>
  <si>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</si>
  <si>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</si>
  <si>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</si>
  <si>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</si>
  <si>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</si>
  <si>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</si>
  <si>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</si>
  <si>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</si>
  <si>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</si>
  <si>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</si>
  <si>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</si>
  <si>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</si>
  <si>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</si>
  <si>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</si>
  <si>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</si>
  <si>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</si>
  <si>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ANTA_CRF(NR-78)</t>
  </si>
  <si>
    <t>ANTA_GF(NR-78)</t>
  </si>
  <si>
    <t>ANTA_LF(NR-78)</t>
  </si>
  <si>
    <t>ANTA_RF(NR-78)</t>
  </si>
  <si>
    <t>AURY_CRF(NR-78)</t>
  </si>
  <si>
    <t>AURY_GF(NR-78)</t>
  </si>
  <si>
    <t>AURY_LF(NR-78)</t>
  </si>
  <si>
    <t>AURY_RF(NR-78)</t>
  </si>
  <si>
    <t>BRBCL(ER-40)</t>
  </si>
  <si>
    <t>BSIUL(NR-78)</t>
  </si>
  <si>
    <t>CHAMERA1(NR-78)</t>
  </si>
  <si>
    <t>CHAMERA2(NR-78)</t>
  </si>
  <si>
    <t>CHAMERA3(NR-78)</t>
  </si>
  <si>
    <t>DADRI_CRF(NR-78)</t>
  </si>
  <si>
    <t>DADRI_GF(NR-78)</t>
  </si>
  <si>
    <t>DADRI_LF(NR-78)</t>
  </si>
  <si>
    <t>DADRI_RF(NR-78)</t>
  </si>
  <si>
    <t>DADRIT(NR-78)</t>
  </si>
  <si>
    <t>DADRT2(NR-78)</t>
  </si>
  <si>
    <t>DHAULIGNGA(NR-78)</t>
  </si>
  <si>
    <t>DULHASTI(NR-78)</t>
  </si>
  <si>
    <t>FSTPP I &amp; II(ER-40)</t>
  </si>
  <si>
    <t>JHAJJAR(NR-78)</t>
  </si>
  <si>
    <t>KHSTPP-II(ER-40)</t>
  </si>
  <si>
    <t>KOTESHWR(NR-78)</t>
  </si>
  <si>
    <t>NAPP(NR-78)</t>
  </si>
  <si>
    <t>NJPC(NR-78)</t>
  </si>
  <si>
    <t>PARBATI3(NR-78)</t>
  </si>
  <si>
    <t>RAPPB(NR-78)</t>
  </si>
  <si>
    <t>RAPPC(NR-78)</t>
  </si>
  <si>
    <t>RIHAND1(NR-78)</t>
  </si>
  <si>
    <t>RIHAND2(NR-78)</t>
  </si>
  <si>
    <t>RIHAND3(NR-78)</t>
  </si>
  <si>
    <t>SALAL(NR-78)</t>
  </si>
  <si>
    <t>SASAN(WR-21)</t>
  </si>
  <si>
    <t>SEWA2(NR-78)</t>
  </si>
  <si>
    <t>SINGRAULI(NR-78)</t>
  </si>
  <si>
    <t>SINGRAULI_HYDRO(NR-78)</t>
  </si>
  <si>
    <t>TALA(ER-40)</t>
  </si>
  <si>
    <t>TANAKPUR(NR-78)</t>
  </si>
  <si>
    <t>TEHRI(NR-78)</t>
  </si>
  <si>
    <t>UNCHAHAR1(NR-78)</t>
  </si>
  <si>
    <t>UNCHAHAR2(NR-78)</t>
  </si>
  <si>
    <t>UNCHAHAR3(NR-78)</t>
  </si>
  <si>
    <t>UNCHAHAR4(NR-78)</t>
  </si>
  <si>
    <t>URI2(NR-78)</t>
  </si>
  <si>
    <t xml:space="preserve">0-01-2022 </t>
  </si>
  <si>
    <t>SHPPBPL</t>
  </si>
  <si>
    <t>Nagaland_Ben</t>
  </si>
  <si>
    <t>BSHP</t>
  </si>
  <si>
    <t>SINGOLI</t>
  </si>
  <si>
    <t>APNRL</t>
  </si>
  <si>
    <t>GMRKEL</t>
  </si>
  <si>
    <t>MSPDCL</t>
  </si>
  <si>
    <t>NSLSUGARALAND</t>
  </si>
  <si>
    <t>NATEMANTPR</t>
  </si>
  <si>
    <t>Teesta_III</t>
  </si>
  <si>
    <t>CHANJUII</t>
  </si>
  <si>
    <t>EONKHARADI</t>
  </si>
  <si>
    <t>GPEPL</t>
  </si>
  <si>
    <t>HP</t>
  </si>
  <si>
    <t>KRCIPPL</t>
  </si>
  <si>
    <t>MBPL</t>
  </si>
  <si>
    <t>MPPMCL</t>
  </si>
  <si>
    <t>MePDCL</t>
  </si>
  <si>
    <t>SIKKIM</t>
  </si>
  <si>
    <t>UTTARAKHAND</t>
  </si>
  <si>
    <t>RSUPL_FTG2</t>
  </si>
  <si>
    <t>46IS2022/01/20</t>
  </si>
  <si>
    <t xml:space="preserve">NDMC 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</si>
</sst>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60</v>
          </cell>
          <cell r="C5">
            <v>0</v>
          </cell>
          <cell r="D5">
            <v>285</v>
          </cell>
          <cell r="E5">
            <v>0</v>
          </cell>
          <cell r="H5">
            <v>60</v>
          </cell>
          <cell r="I5">
            <v>0</v>
          </cell>
          <cell r="J5">
            <v>85</v>
          </cell>
          <cell r="K5">
            <v>0</v>
          </cell>
        </row>
        <row r="6">
          <cell r="B6">
            <v>60</v>
          </cell>
          <cell r="C6">
            <v>0</v>
          </cell>
          <cell r="D6">
            <v>285</v>
          </cell>
          <cell r="E6">
            <v>0</v>
          </cell>
          <cell r="H6">
            <v>60</v>
          </cell>
          <cell r="I6">
            <v>0</v>
          </cell>
          <cell r="J6">
            <v>85</v>
          </cell>
          <cell r="K6">
            <v>0</v>
          </cell>
        </row>
        <row r="7">
          <cell r="B7">
            <v>60</v>
          </cell>
          <cell r="C7">
            <v>0</v>
          </cell>
          <cell r="D7">
            <v>285</v>
          </cell>
          <cell r="E7">
            <v>0</v>
          </cell>
          <cell r="H7">
            <v>60</v>
          </cell>
          <cell r="I7">
            <v>0</v>
          </cell>
          <cell r="J7">
            <v>85</v>
          </cell>
          <cell r="K7">
            <v>0</v>
          </cell>
        </row>
        <row r="8">
          <cell r="B8">
            <v>60</v>
          </cell>
          <cell r="C8">
            <v>0</v>
          </cell>
          <cell r="D8">
            <v>285</v>
          </cell>
          <cell r="E8">
            <v>0</v>
          </cell>
          <cell r="H8">
            <v>60</v>
          </cell>
          <cell r="I8">
            <v>0</v>
          </cell>
          <cell r="J8">
            <v>85</v>
          </cell>
          <cell r="K8">
            <v>0</v>
          </cell>
        </row>
        <row r="9">
          <cell r="B9">
            <v>60</v>
          </cell>
          <cell r="C9">
            <v>0</v>
          </cell>
          <cell r="D9">
            <v>285</v>
          </cell>
          <cell r="E9">
            <v>0</v>
          </cell>
          <cell r="H9">
            <v>60</v>
          </cell>
          <cell r="I9">
            <v>0</v>
          </cell>
          <cell r="J9">
            <v>85</v>
          </cell>
          <cell r="K9">
            <v>0</v>
          </cell>
        </row>
        <row r="10">
          <cell r="B10">
            <v>60</v>
          </cell>
          <cell r="C10">
            <v>0</v>
          </cell>
          <cell r="D10">
            <v>285</v>
          </cell>
          <cell r="E10">
            <v>0</v>
          </cell>
          <cell r="H10">
            <v>60</v>
          </cell>
          <cell r="I10">
            <v>0</v>
          </cell>
          <cell r="J10">
            <v>85</v>
          </cell>
          <cell r="K10">
            <v>0</v>
          </cell>
        </row>
        <row r="11">
          <cell r="B11">
            <v>60</v>
          </cell>
          <cell r="C11">
            <v>0</v>
          </cell>
          <cell r="D11">
            <v>285</v>
          </cell>
          <cell r="E11">
            <v>0</v>
          </cell>
          <cell r="H11">
            <v>60</v>
          </cell>
          <cell r="I11">
            <v>0</v>
          </cell>
          <cell r="J11">
            <v>85</v>
          </cell>
          <cell r="K11">
            <v>0</v>
          </cell>
        </row>
        <row r="12">
          <cell r="B12">
            <v>60</v>
          </cell>
          <cell r="C12">
            <v>0</v>
          </cell>
          <cell r="D12">
            <v>285</v>
          </cell>
          <cell r="E12">
            <v>0</v>
          </cell>
          <cell r="H12">
            <v>60</v>
          </cell>
          <cell r="I12">
            <v>0</v>
          </cell>
          <cell r="J12">
            <v>85</v>
          </cell>
          <cell r="K12">
            <v>0</v>
          </cell>
        </row>
        <row r="13">
          <cell r="B13">
            <v>60</v>
          </cell>
          <cell r="C13">
            <v>0</v>
          </cell>
          <cell r="D13">
            <v>285</v>
          </cell>
          <cell r="E13">
            <v>0</v>
          </cell>
          <cell r="H13">
            <v>60</v>
          </cell>
          <cell r="I13">
            <v>0</v>
          </cell>
          <cell r="J13">
            <v>85</v>
          </cell>
          <cell r="K13">
            <v>0</v>
          </cell>
        </row>
        <row r="14">
          <cell r="B14">
            <v>60</v>
          </cell>
          <cell r="C14">
            <v>0</v>
          </cell>
          <cell r="D14">
            <v>285</v>
          </cell>
          <cell r="E14">
            <v>0</v>
          </cell>
          <cell r="H14">
            <v>60</v>
          </cell>
          <cell r="I14">
            <v>0</v>
          </cell>
          <cell r="J14">
            <v>85</v>
          </cell>
          <cell r="K14">
            <v>0</v>
          </cell>
        </row>
        <row r="15">
          <cell r="B15">
            <v>60</v>
          </cell>
          <cell r="C15">
            <v>0</v>
          </cell>
          <cell r="D15">
            <v>285</v>
          </cell>
          <cell r="E15">
            <v>0</v>
          </cell>
          <cell r="H15">
            <v>60</v>
          </cell>
          <cell r="I15">
            <v>0</v>
          </cell>
          <cell r="J15">
            <v>85</v>
          </cell>
          <cell r="K15">
            <v>0</v>
          </cell>
        </row>
        <row r="16">
          <cell r="B16">
            <v>60</v>
          </cell>
          <cell r="C16">
            <v>0</v>
          </cell>
          <cell r="D16">
            <v>285</v>
          </cell>
          <cell r="E16">
            <v>0</v>
          </cell>
          <cell r="H16">
            <v>60</v>
          </cell>
          <cell r="I16">
            <v>0</v>
          </cell>
          <cell r="J16">
            <v>85</v>
          </cell>
          <cell r="K16">
            <v>0</v>
          </cell>
        </row>
        <row r="17">
          <cell r="B17">
            <v>60</v>
          </cell>
          <cell r="C17">
            <v>0</v>
          </cell>
          <cell r="D17">
            <v>285</v>
          </cell>
          <cell r="E17">
            <v>0</v>
          </cell>
          <cell r="H17">
            <v>60</v>
          </cell>
          <cell r="I17">
            <v>0</v>
          </cell>
          <cell r="J17">
            <v>85</v>
          </cell>
          <cell r="K17">
            <v>0</v>
          </cell>
        </row>
        <row r="18">
          <cell r="B18">
            <v>60</v>
          </cell>
          <cell r="C18">
            <v>0</v>
          </cell>
          <cell r="D18">
            <v>285</v>
          </cell>
          <cell r="E18">
            <v>0</v>
          </cell>
          <cell r="H18">
            <v>60</v>
          </cell>
          <cell r="I18">
            <v>0</v>
          </cell>
          <cell r="J18">
            <v>85</v>
          </cell>
          <cell r="K18">
            <v>0</v>
          </cell>
        </row>
        <row r="19">
          <cell r="B19">
            <v>60</v>
          </cell>
          <cell r="C19">
            <v>0</v>
          </cell>
          <cell r="D19">
            <v>285</v>
          </cell>
          <cell r="E19">
            <v>0</v>
          </cell>
          <cell r="H19">
            <v>60</v>
          </cell>
          <cell r="I19">
            <v>0</v>
          </cell>
          <cell r="J19">
            <v>85</v>
          </cell>
          <cell r="K19">
            <v>0</v>
          </cell>
        </row>
        <row r="20">
          <cell r="B20">
            <v>60</v>
          </cell>
          <cell r="C20">
            <v>0</v>
          </cell>
          <cell r="D20">
            <v>285</v>
          </cell>
          <cell r="E20">
            <v>0</v>
          </cell>
          <cell r="H20">
            <v>60</v>
          </cell>
          <cell r="I20">
            <v>0</v>
          </cell>
          <cell r="J20">
            <v>85</v>
          </cell>
          <cell r="K20">
            <v>0</v>
          </cell>
        </row>
        <row r="21">
          <cell r="B21">
            <v>60</v>
          </cell>
          <cell r="C21">
            <v>0</v>
          </cell>
          <cell r="D21">
            <v>285</v>
          </cell>
          <cell r="E21">
            <v>0</v>
          </cell>
          <cell r="H21">
            <v>60</v>
          </cell>
          <cell r="I21">
            <v>0</v>
          </cell>
          <cell r="J21">
            <v>85</v>
          </cell>
          <cell r="K21">
            <v>0</v>
          </cell>
        </row>
        <row r="22">
          <cell r="B22">
            <v>60</v>
          </cell>
          <cell r="C22">
            <v>0</v>
          </cell>
          <cell r="D22">
            <v>285</v>
          </cell>
          <cell r="E22">
            <v>0</v>
          </cell>
          <cell r="H22">
            <v>60</v>
          </cell>
          <cell r="I22">
            <v>0</v>
          </cell>
          <cell r="J22">
            <v>85</v>
          </cell>
          <cell r="K22">
            <v>0</v>
          </cell>
        </row>
        <row r="23">
          <cell r="B23">
            <v>60</v>
          </cell>
          <cell r="C23">
            <v>0</v>
          </cell>
          <cell r="D23">
            <v>285</v>
          </cell>
          <cell r="E23">
            <v>0</v>
          </cell>
          <cell r="H23">
            <v>60</v>
          </cell>
          <cell r="I23">
            <v>0</v>
          </cell>
          <cell r="J23">
            <v>85</v>
          </cell>
          <cell r="K23">
            <v>0</v>
          </cell>
        </row>
        <row r="24">
          <cell r="B24">
            <v>60</v>
          </cell>
          <cell r="C24">
            <v>0</v>
          </cell>
          <cell r="D24">
            <v>285</v>
          </cell>
          <cell r="E24">
            <v>0</v>
          </cell>
          <cell r="H24">
            <v>60</v>
          </cell>
          <cell r="I24">
            <v>0</v>
          </cell>
          <cell r="J24">
            <v>85</v>
          </cell>
          <cell r="K24">
            <v>0</v>
          </cell>
        </row>
        <row r="25">
          <cell r="B25">
            <v>60</v>
          </cell>
          <cell r="C25">
            <v>0</v>
          </cell>
          <cell r="D25">
            <v>285</v>
          </cell>
          <cell r="E25">
            <v>0</v>
          </cell>
          <cell r="H25">
            <v>60</v>
          </cell>
          <cell r="I25">
            <v>0</v>
          </cell>
          <cell r="J25">
            <v>85</v>
          </cell>
          <cell r="K25">
            <v>0</v>
          </cell>
        </row>
        <row r="26">
          <cell r="B26">
            <v>60</v>
          </cell>
          <cell r="C26">
            <v>0</v>
          </cell>
          <cell r="D26">
            <v>285</v>
          </cell>
          <cell r="E26">
            <v>0</v>
          </cell>
          <cell r="H26">
            <v>60</v>
          </cell>
          <cell r="I26">
            <v>0</v>
          </cell>
          <cell r="J26">
            <v>85</v>
          </cell>
          <cell r="K26">
            <v>0</v>
          </cell>
        </row>
        <row r="27">
          <cell r="B27">
            <v>60</v>
          </cell>
          <cell r="C27">
            <v>0</v>
          </cell>
          <cell r="D27">
            <v>285</v>
          </cell>
          <cell r="E27">
            <v>0</v>
          </cell>
          <cell r="H27">
            <v>60</v>
          </cell>
          <cell r="I27">
            <v>0</v>
          </cell>
          <cell r="J27">
            <v>85</v>
          </cell>
          <cell r="K27">
            <v>0</v>
          </cell>
        </row>
        <row r="28">
          <cell r="B28">
            <v>60</v>
          </cell>
          <cell r="C28">
            <v>0</v>
          </cell>
          <cell r="D28">
            <v>285</v>
          </cell>
          <cell r="E28">
            <v>0</v>
          </cell>
          <cell r="H28">
            <v>60</v>
          </cell>
          <cell r="I28">
            <v>0</v>
          </cell>
          <cell r="J28">
            <v>85</v>
          </cell>
          <cell r="K28">
            <v>0</v>
          </cell>
        </row>
        <row r="29">
          <cell r="B29">
            <v>60</v>
          </cell>
          <cell r="C29">
            <v>0</v>
          </cell>
          <cell r="D29">
            <v>285</v>
          </cell>
          <cell r="E29">
            <v>0</v>
          </cell>
          <cell r="H29">
            <v>60</v>
          </cell>
          <cell r="I29">
            <v>0</v>
          </cell>
          <cell r="J29">
            <v>82</v>
          </cell>
          <cell r="K29">
            <v>0</v>
          </cell>
        </row>
        <row r="30">
          <cell r="B30">
            <v>60</v>
          </cell>
          <cell r="C30">
            <v>0</v>
          </cell>
          <cell r="D30">
            <v>285</v>
          </cell>
          <cell r="E30">
            <v>0</v>
          </cell>
          <cell r="H30">
            <v>60</v>
          </cell>
          <cell r="I30">
            <v>0</v>
          </cell>
          <cell r="J30">
            <v>85</v>
          </cell>
          <cell r="K30">
            <v>0</v>
          </cell>
        </row>
        <row r="31">
          <cell r="B31">
            <v>60</v>
          </cell>
          <cell r="C31">
            <v>0</v>
          </cell>
          <cell r="D31">
            <v>285</v>
          </cell>
          <cell r="E31">
            <v>0</v>
          </cell>
          <cell r="H31">
            <v>60</v>
          </cell>
          <cell r="I31">
            <v>0</v>
          </cell>
          <cell r="J31">
            <v>85</v>
          </cell>
          <cell r="K31">
            <v>0</v>
          </cell>
        </row>
        <row r="32">
          <cell r="B32">
            <v>60</v>
          </cell>
          <cell r="C32">
            <v>0</v>
          </cell>
          <cell r="D32">
            <v>285</v>
          </cell>
          <cell r="E32">
            <v>0</v>
          </cell>
          <cell r="H32">
            <v>60</v>
          </cell>
          <cell r="I32">
            <v>0</v>
          </cell>
          <cell r="J32">
            <v>85</v>
          </cell>
          <cell r="K32">
            <v>0</v>
          </cell>
        </row>
        <row r="33">
          <cell r="B33">
            <v>60</v>
          </cell>
          <cell r="C33">
            <v>0</v>
          </cell>
          <cell r="D33">
            <v>285</v>
          </cell>
          <cell r="E33">
            <v>0</v>
          </cell>
          <cell r="H33">
            <v>60</v>
          </cell>
          <cell r="I33">
            <v>0</v>
          </cell>
          <cell r="J33">
            <v>85</v>
          </cell>
          <cell r="K33">
            <v>0</v>
          </cell>
        </row>
        <row r="34">
          <cell r="B34">
            <v>60</v>
          </cell>
          <cell r="C34">
            <v>0</v>
          </cell>
          <cell r="D34">
            <v>285</v>
          </cell>
          <cell r="E34">
            <v>0</v>
          </cell>
          <cell r="H34">
            <v>60</v>
          </cell>
          <cell r="I34">
            <v>0</v>
          </cell>
          <cell r="J34">
            <v>85</v>
          </cell>
          <cell r="K34">
            <v>0</v>
          </cell>
        </row>
        <row r="35">
          <cell r="B35">
            <v>60</v>
          </cell>
          <cell r="C35">
            <v>0</v>
          </cell>
          <cell r="D35">
            <v>285</v>
          </cell>
          <cell r="E35">
            <v>0</v>
          </cell>
          <cell r="H35">
            <v>60</v>
          </cell>
          <cell r="I35">
            <v>0</v>
          </cell>
          <cell r="J35">
            <v>82</v>
          </cell>
          <cell r="K35">
            <v>0</v>
          </cell>
        </row>
        <row r="36">
          <cell r="B36">
            <v>60</v>
          </cell>
          <cell r="C36">
            <v>0</v>
          </cell>
          <cell r="D36">
            <v>285</v>
          </cell>
          <cell r="E36">
            <v>0</v>
          </cell>
          <cell r="H36">
            <v>60</v>
          </cell>
          <cell r="I36">
            <v>0</v>
          </cell>
          <cell r="J36">
            <v>85</v>
          </cell>
          <cell r="K36">
            <v>0</v>
          </cell>
        </row>
        <row r="37">
          <cell r="B37">
            <v>60</v>
          </cell>
          <cell r="C37">
            <v>0</v>
          </cell>
          <cell r="D37">
            <v>285</v>
          </cell>
          <cell r="E37">
            <v>0</v>
          </cell>
          <cell r="H37">
            <v>60</v>
          </cell>
          <cell r="I37">
            <v>0</v>
          </cell>
          <cell r="J37">
            <v>85</v>
          </cell>
          <cell r="K37">
            <v>0</v>
          </cell>
        </row>
        <row r="38">
          <cell r="B38">
            <v>60</v>
          </cell>
          <cell r="C38">
            <v>0</v>
          </cell>
          <cell r="D38">
            <v>285</v>
          </cell>
          <cell r="E38">
            <v>0</v>
          </cell>
          <cell r="H38">
            <v>60</v>
          </cell>
          <cell r="I38">
            <v>0</v>
          </cell>
          <cell r="J38">
            <v>85</v>
          </cell>
          <cell r="K38">
            <v>0</v>
          </cell>
        </row>
        <row r="39">
          <cell r="B39">
            <v>60</v>
          </cell>
          <cell r="C39">
            <v>0</v>
          </cell>
          <cell r="D39">
            <v>285</v>
          </cell>
          <cell r="E39">
            <v>0</v>
          </cell>
          <cell r="H39">
            <v>60</v>
          </cell>
          <cell r="I39">
            <v>0</v>
          </cell>
          <cell r="J39">
            <v>85</v>
          </cell>
          <cell r="K39">
            <v>0</v>
          </cell>
        </row>
        <row r="40">
          <cell r="B40">
            <v>60</v>
          </cell>
          <cell r="C40">
            <v>0</v>
          </cell>
          <cell r="D40">
            <v>285</v>
          </cell>
          <cell r="E40">
            <v>0</v>
          </cell>
          <cell r="H40">
            <v>60</v>
          </cell>
          <cell r="I40">
            <v>0</v>
          </cell>
          <cell r="J40">
            <v>85</v>
          </cell>
          <cell r="K40">
            <v>0</v>
          </cell>
        </row>
        <row r="41">
          <cell r="B41">
            <v>60</v>
          </cell>
          <cell r="C41">
            <v>0</v>
          </cell>
          <cell r="D41">
            <v>285</v>
          </cell>
          <cell r="E41">
            <v>0</v>
          </cell>
          <cell r="H41">
            <v>60</v>
          </cell>
          <cell r="I41">
            <v>0</v>
          </cell>
          <cell r="J41">
            <v>82</v>
          </cell>
          <cell r="K41">
            <v>0</v>
          </cell>
        </row>
        <row r="42">
          <cell r="B42">
            <v>60</v>
          </cell>
          <cell r="C42">
            <v>0</v>
          </cell>
          <cell r="D42">
            <v>285</v>
          </cell>
          <cell r="E42">
            <v>0</v>
          </cell>
          <cell r="H42">
            <v>60</v>
          </cell>
          <cell r="I42">
            <v>0</v>
          </cell>
          <cell r="J42">
            <v>85</v>
          </cell>
          <cell r="K42">
            <v>0</v>
          </cell>
        </row>
        <row r="43">
          <cell r="B43">
            <v>60</v>
          </cell>
          <cell r="C43">
            <v>0</v>
          </cell>
          <cell r="D43">
            <v>285</v>
          </cell>
          <cell r="E43">
            <v>0</v>
          </cell>
          <cell r="H43">
            <v>60</v>
          </cell>
          <cell r="I43">
            <v>0</v>
          </cell>
          <cell r="J43">
            <v>85</v>
          </cell>
          <cell r="K43">
            <v>0</v>
          </cell>
        </row>
        <row r="44">
          <cell r="B44">
            <v>60</v>
          </cell>
          <cell r="C44">
            <v>0</v>
          </cell>
          <cell r="D44">
            <v>285</v>
          </cell>
          <cell r="E44">
            <v>0</v>
          </cell>
          <cell r="H44">
            <v>60</v>
          </cell>
          <cell r="I44">
            <v>0</v>
          </cell>
          <cell r="J44">
            <v>85</v>
          </cell>
          <cell r="K44">
            <v>0</v>
          </cell>
        </row>
        <row r="45">
          <cell r="B45">
            <v>60</v>
          </cell>
          <cell r="C45">
            <v>0</v>
          </cell>
          <cell r="D45">
            <v>285</v>
          </cell>
          <cell r="E45">
            <v>0</v>
          </cell>
          <cell r="H45">
            <v>60</v>
          </cell>
          <cell r="I45">
            <v>0</v>
          </cell>
          <cell r="J45">
            <v>85</v>
          </cell>
          <cell r="K45">
            <v>0</v>
          </cell>
        </row>
        <row r="46">
          <cell r="B46">
            <v>60</v>
          </cell>
          <cell r="C46">
            <v>0</v>
          </cell>
          <cell r="D46">
            <v>285</v>
          </cell>
          <cell r="E46">
            <v>0</v>
          </cell>
          <cell r="H46">
            <v>60</v>
          </cell>
          <cell r="I46">
            <v>0</v>
          </cell>
          <cell r="J46">
            <v>85</v>
          </cell>
          <cell r="K46">
            <v>0</v>
          </cell>
        </row>
        <row r="47">
          <cell r="B47">
            <v>60</v>
          </cell>
          <cell r="C47">
            <v>0</v>
          </cell>
          <cell r="D47">
            <v>285</v>
          </cell>
          <cell r="E47">
            <v>0</v>
          </cell>
          <cell r="H47">
            <v>60</v>
          </cell>
          <cell r="I47">
            <v>0</v>
          </cell>
          <cell r="J47">
            <v>82</v>
          </cell>
          <cell r="K47">
            <v>0</v>
          </cell>
        </row>
        <row r="48">
          <cell r="B48">
            <v>60</v>
          </cell>
          <cell r="C48">
            <v>0</v>
          </cell>
          <cell r="D48">
            <v>285</v>
          </cell>
          <cell r="E48">
            <v>0</v>
          </cell>
          <cell r="H48">
            <v>60</v>
          </cell>
          <cell r="I48">
            <v>0</v>
          </cell>
          <cell r="J48">
            <v>85</v>
          </cell>
          <cell r="K48">
            <v>0</v>
          </cell>
        </row>
        <row r="49">
          <cell r="B49">
            <v>60</v>
          </cell>
          <cell r="C49">
            <v>0</v>
          </cell>
          <cell r="D49">
            <v>285</v>
          </cell>
          <cell r="E49">
            <v>0</v>
          </cell>
          <cell r="H49">
            <v>60</v>
          </cell>
          <cell r="I49">
            <v>0</v>
          </cell>
          <cell r="J49">
            <v>85</v>
          </cell>
          <cell r="K49">
            <v>0</v>
          </cell>
        </row>
        <row r="50">
          <cell r="B50">
            <v>60</v>
          </cell>
          <cell r="C50">
            <v>60</v>
          </cell>
          <cell r="D50">
            <v>285</v>
          </cell>
          <cell r="E50">
            <v>0</v>
          </cell>
          <cell r="H50">
            <v>60</v>
          </cell>
          <cell r="I50">
            <v>0</v>
          </cell>
          <cell r="J50">
            <v>85</v>
          </cell>
          <cell r="K50">
            <v>0</v>
          </cell>
        </row>
        <row r="51">
          <cell r="B51">
            <v>60</v>
          </cell>
          <cell r="C51">
            <v>0</v>
          </cell>
          <cell r="D51">
            <v>285</v>
          </cell>
          <cell r="E51">
            <v>0</v>
          </cell>
          <cell r="H51">
            <v>60</v>
          </cell>
          <cell r="I51">
            <v>0</v>
          </cell>
          <cell r="J51">
            <v>85</v>
          </cell>
          <cell r="K51">
            <v>0</v>
          </cell>
        </row>
        <row r="52">
          <cell r="B52">
            <v>60</v>
          </cell>
          <cell r="C52">
            <v>0</v>
          </cell>
          <cell r="D52">
            <v>285</v>
          </cell>
          <cell r="E52">
            <v>0</v>
          </cell>
          <cell r="H52">
            <v>60</v>
          </cell>
          <cell r="I52">
            <v>0</v>
          </cell>
          <cell r="J52">
            <v>85</v>
          </cell>
          <cell r="K52">
            <v>0</v>
          </cell>
        </row>
        <row r="53">
          <cell r="B53">
            <v>60</v>
          </cell>
          <cell r="C53">
            <v>0</v>
          </cell>
          <cell r="D53">
            <v>285</v>
          </cell>
          <cell r="E53">
            <v>0</v>
          </cell>
          <cell r="H53">
            <v>60</v>
          </cell>
          <cell r="I53">
            <v>0</v>
          </cell>
          <cell r="J53">
            <v>85</v>
          </cell>
          <cell r="K53">
            <v>0</v>
          </cell>
        </row>
        <row r="54">
          <cell r="B54">
            <v>60</v>
          </cell>
          <cell r="C54">
            <v>0</v>
          </cell>
          <cell r="D54">
            <v>285</v>
          </cell>
          <cell r="E54">
            <v>0</v>
          </cell>
          <cell r="H54">
            <v>60</v>
          </cell>
          <cell r="I54">
            <v>0</v>
          </cell>
          <cell r="J54">
            <v>85</v>
          </cell>
          <cell r="K54">
            <v>0</v>
          </cell>
        </row>
        <row r="55">
          <cell r="B55">
            <v>60</v>
          </cell>
          <cell r="C55">
            <v>0</v>
          </cell>
          <cell r="D55">
            <v>285</v>
          </cell>
          <cell r="E55">
            <v>0</v>
          </cell>
          <cell r="H55">
            <v>60</v>
          </cell>
          <cell r="I55">
            <v>0</v>
          </cell>
          <cell r="J55">
            <v>85</v>
          </cell>
          <cell r="K55">
            <v>0</v>
          </cell>
        </row>
        <row r="56">
          <cell r="B56">
            <v>60</v>
          </cell>
          <cell r="C56">
            <v>0</v>
          </cell>
          <cell r="D56">
            <v>285</v>
          </cell>
          <cell r="E56">
            <v>0</v>
          </cell>
          <cell r="H56">
            <v>60</v>
          </cell>
          <cell r="I56">
            <v>0</v>
          </cell>
          <cell r="J56">
            <v>85</v>
          </cell>
          <cell r="K56">
            <v>0</v>
          </cell>
        </row>
        <row r="57">
          <cell r="B57">
            <v>60</v>
          </cell>
          <cell r="C57">
            <v>0</v>
          </cell>
          <cell r="D57">
            <v>285</v>
          </cell>
          <cell r="E57">
            <v>0</v>
          </cell>
          <cell r="H57">
            <v>60</v>
          </cell>
          <cell r="I57">
            <v>0</v>
          </cell>
          <cell r="J57">
            <v>85</v>
          </cell>
          <cell r="K57">
            <v>0</v>
          </cell>
        </row>
        <row r="58">
          <cell r="B58">
            <v>60</v>
          </cell>
          <cell r="C58">
            <v>0</v>
          </cell>
          <cell r="D58">
            <v>285</v>
          </cell>
          <cell r="E58">
            <v>0</v>
          </cell>
          <cell r="H58">
            <v>60</v>
          </cell>
          <cell r="I58">
            <v>0</v>
          </cell>
          <cell r="J58">
            <v>85</v>
          </cell>
          <cell r="K58">
            <v>0</v>
          </cell>
        </row>
        <row r="59">
          <cell r="B59">
            <v>60</v>
          </cell>
          <cell r="C59">
            <v>0</v>
          </cell>
          <cell r="D59">
            <v>285</v>
          </cell>
          <cell r="E59">
            <v>0</v>
          </cell>
          <cell r="H59">
            <v>60</v>
          </cell>
          <cell r="I59">
            <v>0</v>
          </cell>
          <cell r="J59">
            <v>85</v>
          </cell>
          <cell r="K59">
            <v>0</v>
          </cell>
        </row>
        <row r="60">
          <cell r="B60">
            <v>60</v>
          </cell>
          <cell r="C60">
            <v>0</v>
          </cell>
          <cell r="D60">
            <v>285</v>
          </cell>
          <cell r="E60">
            <v>0</v>
          </cell>
          <cell r="H60">
            <v>60</v>
          </cell>
          <cell r="I60">
            <v>0</v>
          </cell>
          <cell r="J60">
            <v>85</v>
          </cell>
          <cell r="K60">
            <v>0</v>
          </cell>
        </row>
        <row r="61">
          <cell r="B61">
            <v>60</v>
          </cell>
          <cell r="C61">
            <v>0</v>
          </cell>
          <cell r="D61">
            <v>285</v>
          </cell>
          <cell r="E61">
            <v>0</v>
          </cell>
          <cell r="H61">
            <v>60</v>
          </cell>
          <cell r="I61">
            <v>0</v>
          </cell>
          <cell r="J61">
            <v>85</v>
          </cell>
          <cell r="K61">
            <v>0</v>
          </cell>
        </row>
        <row r="62">
          <cell r="B62">
            <v>60</v>
          </cell>
          <cell r="C62">
            <v>0</v>
          </cell>
          <cell r="D62">
            <v>285</v>
          </cell>
          <cell r="E62">
            <v>0</v>
          </cell>
          <cell r="H62">
            <v>60</v>
          </cell>
          <cell r="I62">
            <v>0</v>
          </cell>
          <cell r="J62">
            <v>85</v>
          </cell>
          <cell r="K62">
            <v>0</v>
          </cell>
        </row>
        <row r="63">
          <cell r="B63">
            <v>60</v>
          </cell>
          <cell r="C63">
            <v>0</v>
          </cell>
          <cell r="D63">
            <v>285</v>
          </cell>
          <cell r="E63">
            <v>0</v>
          </cell>
          <cell r="H63">
            <v>60</v>
          </cell>
          <cell r="I63">
            <v>0</v>
          </cell>
          <cell r="J63">
            <v>85</v>
          </cell>
          <cell r="K63">
            <v>0</v>
          </cell>
        </row>
        <row r="64">
          <cell r="B64">
            <v>60</v>
          </cell>
          <cell r="C64">
            <v>0</v>
          </cell>
          <cell r="D64">
            <v>285</v>
          </cell>
          <cell r="E64">
            <v>0</v>
          </cell>
          <cell r="H64">
            <v>60</v>
          </cell>
          <cell r="I64">
            <v>0</v>
          </cell>
          <cell r="J64">
            <v>85</v>
          </cell>
          <cell r="K64">
            <v>0</v>
          </cell>
        </row>
        <row r="65">
          <cell r="B65">
            <v>60</v>
          </cell>
          <cell r="C65">
            <v>0</v>
          </cell>
          <cell r="D65">
            <v>285</v>
          </cell>
          <cell r="E65">
            <v>0</v>
          </cell>
          <cell r="H65">
            <v>60</v>
          </cell>
          <cell r="I65">
            <v>0</v>
          </cell>
          <cell r="J65">
            <v>85</v>
          </cell>
          <cell r="K65">
            <v>0</v>
          </cell>
        </row>
        <row r="66">
          <cell r="B66">
            <v>60</v>
          </cell>
          <cell r="C66">
            <v>0</v>
          </cell>
          <cell r="D66">
            <v>285</v>
          </cell>
          <cell r="E66">
            <v>0</v>
          </cell>
          <cell r="H66">
            <v>60</v>
          </cell>
          <cell r="I66">
            <v>0</v>
          </cell>
          <cell r="J66">
            <v>85</v>
          </cell>
          <cell r="K66">
            <v>0</v>
          </cell>
        </row>
        <row r="67">
          <cell r="B67">
            <v>60</v>
          </cell>
          <cell r="C67">
            <v>0</v>
          </cell>
          <cell r="D67">
            <v>285</v>
          </cell>
          <cell r="E67">
            <v>0</v>
          </cell>
          <cell r="H67">
            <v>60</v>
          </cell>
          <cell r="I67">
            <v>0</v>
          </cell>
          <cell r="J67">
            <v>85</v>
          </cell>
          <cell r="K67">
            <v>0</v>
          </cell>
        </row>
        <row r="68">
          <cell r="B68">
            <v>60</v>
          </cell>
          <cell r="C68">
            <v>0</v>
          </cell>
          <cell r="D68">
            <v>285</v>
          </cell>
          <cell r="E68">
            <v>0</v>
          </cell>
          <cell r="H68">
            <v>60</v>
          </cell>
          <cell r="I68">
            <v>0</v>
          </cell>
          <cell r="J68">
            <v>85</v>
          </cell>
          <cell r="K68">
            <v>0</v>
          </cell>
        </row>
        <row r="69">
          <cell r="B69">
            <v>60</v>
          </cell>
          <cell r="C69">
            <v>0</v>
          </cell>
          <cell r="D69">
            <v>285</v>
          </cell>
          <cell r="E69">
            <v>0</v>
          </cell>
          <cell r="H69">
            <v>60</v>
          </cell>
          <cell r="I69">
            <v>0</v>
          </cell>
          <cell r="J69">
            <v>85</v>
          </cell>
          <cell r="K69">
            <v>0</v>
          </cell>
        </row>
        <row r="70">
          <cell r="B70">
            <v>60</v>
          </cell>
          <cell r="C70">
            <v>0</v>
          </cell>
          <cell r="D70">
            <v>285</v>
          </cell>
          <cell r="E70">
            <v>0</v>
          </cell>
          <cell r="H70">
            <v>60</v>
          </cell>
          <cell r="I70">
            <v>0</v>
          </cell>
          <cell r="J70">
            <v>85</v>
          </cell>
          <cell r="K70">
            <v>0</v>
          </cell>
        </row>
        <row r="71">
          <cell r="B71">
            <v>60</v>
          </cell>
          <cell r="C71">
            <v>0</v>
          </cell>
          <cell r="D71">
            <v>285</v>
          </cell>
          <cell r="E71">
            <v>0</v>
          </cell>
          <cell r="H71">
            <v>60</v>
          </cell>
          <cell r="I71">
            <v>0</v>
          </cell>
          <cell r="J71">
            <v>85</v>
          </cell>
          <cell r="K71">
            <v>0</v>
          </cell>
        </row>
        <row r="72">
          <cell r="B72">
            <v>60</v>
          </cell>
          <cell r="C72">
            <v>0</v>
          </cell>
          <cell r="D72">
            <v>285</v>
          </cell>
          <cell r="E72">
            <v>0</v>
          </cell>
          <cell r="H72">
            <v>60</v>
          </cell>
          <cell r="I72">
            <v>0</v>
          </cell>
          <cell r="J72">
            <v>85</v>
          </cell>
          <cell r="K72">
            <v>0</v>
          </cell>
        </row>
        <row r="73">
          <cell r="B73">
            <v>60</v>
          </cell>
          <cell r="C73">
            <v>0</v>
          </cell>
          <cell r="D73">
            <v>285</v>
          </cell>
          <cell r="E73">
            <v>0</v>
          </cell>
          <cell r="H73">
            <v>60</v>
          </cell>
          <cell r="I73">
            <v>0</v>
          </cell>
          <cell r="J73">
            <v>85</v>
          </cell>
          <cell r="K73">
            <v>0</v>
          </cell>
        </row>
        <row r="74">
          <cell r="B74">
            <v>60</v>
          </cell>
          <cell r="C74">
            <v>0</v>
          </cell>
          <cell r="D74">
            <v>285</v>
          </cell>
          <cell r="E74">
            <v>0</v>
          </cell>
          <cell r="H74">
            <v>60</v>
          </cell>
          <cell r="I74">
            <v>0</v>
          </cell>
          <cell r="J74">
            <v>85</v>
          </cell>
          <cell r="K74">
            <v>0</v>
          </cell>
        </row>
        <row r="75">
          <cell r="B75">
            <v>60</v>
          </cell>
          <cell r="C75">
            <v>0</v>
          </cell>
          <cell r="D75">
            <v>285</v>
          </cell>
          <cell r="E75">
            <v>0</v>
          </cell>
          <cell r="H75">
            <v>60</v>
          </cell>
          <cell r="I75">
            <v>0</v>
          </cell>
          <cell r="J75">
            <v>85</v>
          </cell>
          <cell r="K75">
            <v>0</v>
          </cell>
        </row>
        <row r="76">
          <cell r="B76">
            <v>60</v>
          </cell>
          <cell r="C76">
            <v>0</v>
          </cell>
          <cell r="D76">
            <v>285</v>
          </cell>
          <cell r="E76">
            <v>0</v>
          </cell>
          <cell r="H76">
            <v>60</v>
          </cell>
          <cell r="I76">
            <v>0</v>
          </cell>
          <cell r="J76">
            <v>85</v>
          </cell>
          <cell r="K76">
            <v>0</v>
          </cell>
        </row>
        <row r="77">
          <cell r="B77">
            <v>60</v>
          </cell>
          <cell r="C77">
            <v>0</v>
          </cell>
          <cell r="D77">
            <v>285</v>
          </cell>
          <cell r="E77">
            <v>0</v>
          </cell>
          <cell r="H77">
            <v>60</v>
          </cell>
          <cell r="I77">
            <v>0</v>
          </cell>
          <cell r="J77">
            <v>85</v>
          </cell>
          <cell r="K77">
            <v>0</v>
          </cell>
        </row>
        <row r="78">
          <cell r="B78">
            <v>60</v>
          </cell>
          <cell r="C78">
            <v>0</v>
          </cell>
          <cell r="D78">
            <v>285</v>
          </cell>
          <cell r="E78">
            <v>0</v>
          </cell>
          <cell r="H78">
            <v>60</v>
          </cell>
          <cell r="I78">
            <v>0</v>
          </cell>
          <cell r="J78">
            <v>85</v>
          </cell>
          <cell r="K78">
            <v>0</v>
          </cell>
        </row>
        <row r="79">
          <cell r="B79">
            <v>60</v>
          </cell>
          <cell r="C79">
            <v>0</v>
          </cell>
          <cell r="D79">
            <v>285</v>
          </cell>
          <cell r="E79">
            <v>0</v>
          </cell>
          <cell r="H79">
            <v>60</v>
          </cell>
          <cell r="I79">
            <v>0</v>
          </cell>
          <cell r="J79">
            <v>85</v>
          </cell>
          <cell r="K79">
            <v>0</v>
          </cell>
        </row>
        <row r="80">
          <cell r="B80">
            <v>60</v>
          </cell>
          <cell r="C80">
            <v>0</v>
          </cell>
          <cell r="D80">
            <v>285</v>
          </cell>
          <cell r="E80">
            <v>0</v>
          </cell>
          <cell r="H80">
            <v>60</v>
          </cell>
          <cell r="I80">
            <v>0</v>
          </cell>
          <cell r="J80">
            <v>85</v>
          </cell>
          <cell r="K80">
            <v>0</v>
          </cell>
        </row>
        <row r="81">
          <cell r="B81">
            <v>60</v>
          </cell>
          <cell r="C81">
            <v>0</v>
          </cell>
          <cell r="D81">
            <v>285</v>
          </cell>
          <cell r="E81">
            <v>0</v>
          </cell>
          <cell r="H81">
            <v>60</v>
          </cell>
          <cell r="I81">
            <v>0</v>
          </cell>
          <cell r="J81">
            <v>85</v>
          </cell>
          <cell r="K81">
            <v>0</v>
          </cell>
        </row>
        <row r="82">
          <cell r="B82">
            <v>60</v>
          </cell>
          <cell r="C82">
            <v>0</v>
          </cell>
          <cell r="D82">
            <v>285</v>
          </cell>
          <cell r="E82">
            <v>0</v>
          </cell>
          <cell r="H82">
            <v>60</v>
          </cell>
          <cell r="I82">
            <v>0</v>
          </cell>
          <cell r="J82">
            <v>85</v>
          </cell>
          <cell r="K82">
            <v>0</v>
          </cell>
        </row>
        <row r="83">
          <cell r="B83">
            <v>60</v>
          </cell>
          <cell r="C83">
            <v>0</v>
          </cell>
          <cell r="D83">
            <v>285</v>
          </cell>
          <cell r="E83">
            <v>0</v>
          </cell>
          <cell r="H83">
            <v>60</v>
          </cell>
          <cell r="I83">
            <v>0</v>
          </cell>
          <cell r="J83">
            <v>85</v>
          </cell>
          <cell r="K83">
            <v>0</v>
          </cell>
        </row>
        <row r="84">
          <cell r="B84">
            <v>60</v>
          </cell>
          <cell r="C84">
            <v>0</v>
          </cell>
          <cell r="D84">
            <v>285</v>
          </cell>
          <cell r="E84">
            <v>0</v>
          </cell>
          <cell r="H84">
            <v>60</v>
          </cell>
          <cell r="I84">
            <v>0</v>
          </cell>
          <cell r="J84">
            <v>85</v>
          </cell>
          <cell r="K84">
            <v>0</v>
          </cell>
        </row>
        <row r="85">
          <cell r="B85">
            <v>60</v>
          </cell>
          <cell r="C85">
            <v>0</v>
          </cell>
          <cell r="D85">
            <v>285</v>
          </cell>
          <cell r="E85">
            <v>0</v>
          </cell>
          <cell r="H85">
            <v>60</v>
          </cell>
          <cell r="I85">
            <v>0</v>
          </cell>
          <cell r="J85">
            <v>85</v>
          </cell>
          <cell r="K85">
            <v>0</v>
          </cell>
        </row>
        <row r="86">
          <cell r="B86">
            <v>60</v>
          </cell>
          <cell r="C86">
            <v>0</v>
          </cell>
          <cell r="D86">
            <v>285</v>
          </cell>
          <cell r="E86">
            <v>0</v>
          </cell>
          <cell r="H86">
            <v>60</v>
          </cell>
          <cell r="I86">
            <v>0</v>
          </cell>
          <cell r="J86">
            <v>85</v>
          </cell>
          <cell r="K86">
            <v>0</v>
          </cell>
        </row>
        <row r="87">
          <cell r="B87">
            <v>60</v>
          </cell>
          <cell r="C87">
            <v>0</v>
          </cell>
          <cell r="D87">
            <v>285</v>
          </cell>
          <cell r="E87">
            <v>0</v>
          </cell>
          <cell r="H87">
            <v>60</v>
          </cell>
          <cell r="I87">
            <v>0</v>
          </cell>
          <cell r="J87">
            <v>85</v>
          </cell>
          <cell r="K87">
            <v>0</v>
          </cell>
        </row>
        <row r="88">
          <cell r="B88">
            <v>60</v>
          </cell>
          <cell r="C88">
            <v>0</v>
          </cell>
          <cell r="D88">
            <v>285</v>
          </cell>
          <cell r="E88">
            <v>0</v>
          </cell>
          <cell r="H88">
            <v>60</v>
          </cell>
          <cell r="I88">
            <v>0</v>
          </cell>
          <cell r="J88">
            <v>85</v>
          </cell>
          <cell r="K88">
            <v>0</v>
          </cell>
        </row>
        <row r="89">
          <cell r="B89">
            <v>60</v>
          </cell>
          <cell r="C89">
            <v>0</v>
          </cell>
          <cell r="D89">
            <v>285</v>
          </cell>
          <cell r="E89">
            <v>0</v>
          </cell>
          <cell r="H89">
            <v>60</v>
          </cell>
          <cell r="I89">
            <v>0</v>
          </cell>
          <cell r="J89">
            <v>85</v>
          </cell>
          <cell r="K89">
            <v>0</v>
          </cell>
        </row>
        <row r="90">
          <cell r="B90">
            <v>60</v>
          </cell>
          <cell r="C90">
            <v>0</v>
          </cell>
          <cell r="D90">
            <v>285</v>
          </cell>
          <cell r="E90">
            <v>0</v>
          </cell>
          <cell r="H90">
            <v>60</v>
          </cell>
          <cell r="I90">
            <v>0</v>
          </cell>
          <cell r="J90">
            <v>85</v>
          </cell>
          <cell r="K90">
            <v>0</v>
          </cell>
        </row>
        <row r="91">
          <cell r="B91">
            <v>60</v>
          </cell>
          <cell r="C91">
            <v>0</v>
          </cell>
          <cell r="D91">
            <v>285</v>
          </cell>
          <cell r="E91">
            <v>0</v>
          </cell>
          <cell r="H91">
            <v>60</v>
          </cell>
          <cell r="I91">
            <v>0</v>
          </cell>
          <cell r="J91">
            <v>85</v>
          </cell>
          <cell r="K91">
            <v>0</v>
          </cell>
        </row>
        <row r="92">
          <cell r="B92">
            <v>60</v>
          </cell>
          <cell r="C92">
            <v>0</v>
          </cell>
          <cell r="D92">
            <v>285</v>
          </cell>
          <cell r="E92">
            <v>0</v>
          </cell>
          <cell r="H92">
            <v>60</v>
          </cell>
          <cell r="I92">
            <v>0</v>
          </cell>
          <cell r="J92">
            <v>85</v>
          </cell>
          <cell r="K92">
            <v>0</v>
          </cell>
        </row>
        <row r="93">
          <cell r="B93">
            <v>60</v>
          </cell>
          <cell r="C93">
            <v>0</v>
          </cell>
          <cell r="D93">
            <v>285</v>
          </cell>
          <cell r="E93">
            <v>0</v>
          </cell>
          <cell r="H93">
            <v>60</v>
          </cell>
          <cell r="I93">
            <v>0</v>
          </cell>
          <cell r="J93">
            <v>85</v>
          </cell>
          <cell r="K93">
            <v>0</v>
          </cell>
        </row>
        <row r="94">
          <cell r="B94">
            <v>60</v>
          </cell>
          <cell r="C94">
            <v>0</v>
          </cell>
          <cell r="D94">
            <v>285</v>
          </cell>
          <cell r="E94">
            <v>0</v>
          </cell>
          <cell r="H94">
            <v>60</v>
          </cell>
          <cell r="I94">
            <v>0</v>
          </cell>
          <cell r="J94">
            <v>85</v>
          </cell>
          <cell r="K94">
            <v>0</v>
          </cell>
        </row>
        <row r="95">
          <cell r="B95">
            <v>60</v>
          </cell>
          <cell r="C95">
            <v>0</v>
          </cell>
          <cell r="D95">
            <v>285</v>
          </cell>
          <cell r="E95">
            <v>0</v>
          </cell>
          <cell r="H95">
            <v>60</v>
          </cell>
          <cell r="I95">
            <v>0</v>
          </cell>
          <cell r="J95">
            <v>85</v>
          </cell>
          <cell r="K95">
            <v>0</v>
          </cell>
        </row>
        <row r="96">
          <cell r="B96">
            <v>60</v>
          </cell>
          <cell r="C96">
            <v>0</v>
          </cell>
          <cell r="D96">
            <v>285</v>
          </cell>
          <cell r="E96">
            <v>0</v>
          </cell>
          <cell r="H96">
            <v>60</v>
          </cell>
          <cell r="I96">
            <v>0</v>
          </cell>
          <cell r="J96">
            <v>85</v>
          </cell>
          <cell r="K96">
            <v>0</v>
          </cell>
        </row>
        <row r="97">
          <cell r="B97">
            <v>60</v>
          </cell>
          <cell r="C97">
            <v>0</v>
          </cell>
          <cell r="D97">
            <v>285</v>
          </cell>
          <cell r="E97">
            <v>0</v>
          </cell>
          <cell r="H97">
            <v>60</v>
          </cell>
          <cell r="I97">
            <v>0</v>
          </cell>
          <cell r="J97">
            <v>85</v>
          </cell>
          <cell r="K97">
            <v>0</v>
          </cell>
        </row>
        <row r="98">
          <cell r="B98">
            <v>60</v>
          </cell>
          <cell r="C98">
            <v>0</v>
          </cell>
          <cell r="D98">
            <v>285</v>
          </cell>
          <cell r="E98">
            <v>0</v>
          </cell>
          <cell r="H98">
            <v>60</v>
          </cell>
          <cell r="I98">
            <v>0</v>
          </cell>
          <cell r="J98">
            <v>85</v>
          </cell>
          <cell r="K98">
            <v>0</v>
          </cell>
        </row>
        <row r="99">
          <cell r="B99">
            <v>60</v>
          </cell>
          <cell r="C99">
            <v>0</v>
          </cell>
          <cell r="D99">
            <v>285</v>
          </cell>
          <cell r="E99">
            <v>0</v>
          </cell>
          <cell r="H99">
            <v>60</v>
          </cell>
          <cell r="I99">
            <v>0</v>
          </cell>
          <cell r="J99">
            <v>85</v>
          </cell>
          <cell r="K99">
            <v>0</v>
          </cell>
        </row>
        <row r="100">
          <cell r="B100">
            <v>60</v>
          </cell>
          <cell r="C100">
            <v>0</v>
          </cell>
          <cell r="D100">
            <v>285</v>
          </cell>
          <cell r="E100">
            <v>0</v>
          </cell>
          <cell r="H100">
            <v>60</v>
          </cell>
          <cell r="I100">
            <v>0</v>
          </cell>
          <cell r="J100">
            <v>85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40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40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60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60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60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60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60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60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60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60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60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60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60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60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60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60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60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60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60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60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60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60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60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60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279.74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273.74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273.74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273.74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273.74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273.74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273.74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273.74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273.74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273.74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273.74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273.74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273.74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273.74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273.74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273.74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283.74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276.74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279.74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280.74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281.74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283.74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297.74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300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300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297.36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44581</v>
      </c>
      <c r="Z3" s="37">
        <f>S3</f>
        <v>44581</v>
      </c>
      <c r="AE3" s="36"/>
      <c r="AH3" s="38">
        <f>AV4</f>
        <v>44581</v>
      </c>
    </row>
    <row r="4" spans="1:48" ht="15.75" thickBot="1">
      <c r="A4" s="37">
        <f>frq!A1</f>
        <v>44581</v>
      </c>
      <c r="L4" s="37">
        <f>frq!A1</f>
        <v>44581</v>
      </c>
      <c r="P4" s="37">
        <f>frq!A1</f>
        <v>44581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44581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6.9934999999999997E-2</v>
      </c>
      <c r="H6" s="54">
        <f>(BAWANA!U3+BAWANA!V3)/4000</f>
        <v>0</v>
      </c>
      <c r="I6" s="54"/>
      <c r="J6" s="54">
        <f>G6+H6+I6</f>
        <v>6.9934999999999997E-2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6.8434999999999996E-2</v>
      </c>
      <c r="H7" s="54">
        <f>(BAWANA!U4+BAWANA!V4)/4000</f>
        <v>0</v>
      </c>
      <c r="I7" s="54"/>
      <c r="J7" s="54">
        <f t="shared" ref="J7:J70" si="3">G7+H7+I7</f>
        <v>6.8434999999999996E-2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6.8434999999999996E-2</v>
      </c>
      <c r="H8" s="54">
        <f>(BAWANA!U5+BAWANA!V5)/4000</f>
        <v>0</v>
      </c>
      <c r="I8" s="54"/>
      <c r="J8" s="54">
        <f t="shared" si="3"/>
        <v>6.8434999999999996E-2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6.8434999999999996E-2</v>
      </c>
      <c r="H9" s="54">
        <f>(BAWANA!U6+BAWANA!V6)/4000</f>
        <v>0</v>
      </c>
      <c r="I9" s="54"/>
      <c r="J9" s="54">
        <f t="shared" si="3"/>
        <v>6.8434999999999996E-2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6.8434999999999996E-2</v>
      </c>
      <c r="H10" s="54">
        <f>(BAWANA!U7+BAWANA!V7)/4000</f>
        <v>0</v>
      </c>
      <c r="I10" s="54"/>
      <c r="J10" s="54">
        <f t="shared" si="3"/>
        <v>6.8434999999999996E-2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6.8434999999999996E-2</v>
      </c>
      <c r="H11" s="54">
        <f>(BAWANA!U8+BAWANA!V8)/4000</f>
        <v>0</v>
      </c>
      <c r="I11" s="54"/>
      <c r="J11" s="54">
        <f t="shared" si="3"/>
        <v>6.8434999999999996E-2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6.8434999999999996E-2</v>
      </c>
      <c r="H12" s="54">
        <f>(BAWANA!U9+BAWANA!V9)/4000</f>
        <v>0</v>
      </c>
      <c r="I12" s="54"/>
      <c r="J12" s="54">
        <f t="shared" si="3"/>
        <v>6.8434999999999996E-2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6.8434999999999996E-2</v>
      </c>
      <c r="H13" s="54">
        <f>(BAWANA!U10+BAWANA!V10)/4000</f>
        <v>0</v>
      </c>
      <c r="I13" s="54"/>
      <c r="J13" s="54">
        <f t="shared" si="3"/>
        <v>6.8434999999999996E-2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6.8434999999999996E-2</v>
      </c>
      <c r="H14" s="54">
        <f>(BAWANA!U11+BAWANA!V11)/4000</f>
        <v>0</v>
      </c>
      <c r="I14" s="54"/>
      <c r="J14" s="54">
        <f t="shared" si="3"/>
        <v>6.8434999999999996E-2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6.8434999999999996E-2</v>
      </c>
      <c r="H15" s="54">
        <f>(BAWANA!U12+BAWANA!V12)/4000</f>
        <v>0</v>
      </c>
      <c r="I15" s="54"/>
      <c r="J15" s="54">
        <f t="shared" si="3"/>
        <v>6.8434999999999996E-2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6.8434999999999996E-2</v>
      </c>
      <c r="H16" s="54">
        <f>(BAWANA!U13+BAWANA!V13)/4000</f>
        <v>0</v>
      </c>
      <c r="I16" s="54"/>
      <c r="J16" s="54">
        <f t="shared" si="3"/>
        <v>6.8434999999999996E-2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6.8434999999999996E-2</v>
      </c>
      <c r="H17" s="54">
        <f>(BAWANA!U14+BAWANA!V14)/4000</f>
        <v>0</v>
      </c>
      <c r="I17" s="54"/>
      <c r="J17" s="54">
        <f t="shared" si="3"/>
        <v>6.8434999999999996E-2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6.8434999999999996E-2</v>
      </c>
      <c r="H18" s="54">
        <f>(BAWANA!U15+BAWANA!V15)/4000</f>
        <v>0</v>
      </c>
      <c r="I18" s="54"/>
      <c r="J18" s="54">
        <f t="shared" si="3"/>
        <v>6.8434999999999996E-2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6.8434999999999996E-2</v>
      </c>
      <c r="H19" s="54">
        <f>(BAWANA!U16+BAWANA!V16)/4000</f>
        <v>0</v>
      </c>
      <c r="I19" s="54"/>
      <c r="J19" s="54">
        <f t="shared" si="3"/>
        <v>6.8434999999999996E-2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6.8434999999999996E-2</v>
      </c>
      <c r="H20" s="54">
        <f>(BAWANA!U17+BAWANA!V17)/4000</f>
        <v>0</v>
      </c>
      <c r="I20" s="54"/>
      <c r="J20" s="54">
        <f t="shared" si="3"/>
        <v>6.8434999999999996E-2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6.8434999999999996E-2</v>
      </c>
      <c r="H21" s="54">
        <f>(BAWANA!U18+BAWANA!V18)/4000</f>
        <v>0</v>
      </c>
      <c r="I21" s="54"/>
      <c r="J21" s="54">
        <f t="shared" si="3"/>
        <v>6.8434999999999996E-2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7.0934999999999998E-2</v>
      </c>
      <c r="H22" s="54">
        <f>(BAWANA!U19+BAWANA!V19)/4000</f>
        <v>0</v>
      </c>
      <c r="I22" s="54"/>
      <c r="J22" s="54">
        <f t="shared" si="3"/>
        <v>7.0934999999999998E-2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6.9184999999999997E-2</v>
      </c>
      <c r="H23" s="54">
        <f>(BAWANA!U20+BAWANA!V20)/4000</f>
        <v>0</v>
      </c>
      <c r="I23" s="54"/>
      <c r="J23" s="54">
        <f t="shared" si="3"/>
        <v>6.9184999999999997E-2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6.9934999999999997E-2</v>
      </c>
      <c r="H24" s="54">
        <f>(BAWANA!U21+BAWANA!V21)/4000</f>
        <v>0</v>
      </c>
      <c r="I24" s="54"/>
      <c r="J24" s="54">
        <f t="shared" si="3"/>
        <v>6.9934999999999997E-2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7.0184999999999997E-2</v>
      </c>
      <c r="H25" s="54">
        <f>(BAWANA!U22+BAWANA!V22)/4000</f>
        <v>0</v>
      </c>
      <c r="I25" s="54"/>
      <c r="J25" s="54">
        <f t="shared" si="3"/>
        <v>7.0184999999999997E-2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7.0434999999999998E-2</v>
      </c>
      <c r="H26" s="54">
        <f>(BAWANA!U23+BAWANA!V23)/4000</f>
        <v>0</v>
      </c>
      <c r="I26" s="54"/>
      <c r="J26" s="54">
        <f t="shared" si="3"/>
        <v>7.0434999999999998E-2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7.0934999999999998E-2</v>
      </c>
      <c r="H27" s="54">
        <f>(BAWANA!U24+BAWANA!V24)/4000</f>
        <v>0</v>
      </c>
      <c r="I27" s="54"/>
      <c r="J27" s="54">
        <f t="shared" si="3"/>
        <v>7.0934999999999998E-2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7.4435000000000001E-2</v>
      </c>
      <c r="H28" s="54">
        <f>(BAWANA!U25+BAWANA!V25)/4000</f>
        <v>0</v>
      </c>
      <c r="I28" s="54"/>
      <c r="J28" s="54">
        <f t="shared" si="3"/>
        <v>7.4435000000000001E-2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7.4999999999999997E-2</v>
      </c>
      <c r="H29" s="54">
        <f>(BAWANA!U26+BAWANA!V26)/4000</f>
        <v>0</v>
      </c>
      <c r="I29" s="54"/>
      <c r="J29" s="54">
        <f t="shared" si="3"/>
        <v>7.4999999999999997E-2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7.4999999999999997E-2</v>
      </c>
      <c r="H30" s="54">
        <f>(BAWANA!U27+BAWANA!V27)/4000</f>
        <v>0</v>
      </c>
      <c r="I30" s="54"/>
      <c r="J30" s="54">
        <f t="shared" si="3"/>
        <v>7.4999999999999997E-2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7.4999999999999997E-2</v>
      </c>
      <c r="H74" s="54">
        <f>(BAWANA!U71+BAWANA!V71)/4000</f>
        <v>0</v>
      </c>
      <c r="I74" s="54"/>
      <c r="J74" s="54">
        <f t="shared" si="9"/>
        <v>7.4999999999999997E-2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7.4999999999999997E-2</v>
      </c>
      <c r="H75" s="54">
        <f>(BAWANA!U72+BAWANA!V72)/4000</f>
        <v>0</v>
      </c>
      <c r="I75" s="54"/>
      <c r="J75" s="54">
        <f t="shared" si="9"/>
        <v>7.4999999999999997E-2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7.4999999999999997E-2</v>
      </c>
      <c r="H77" s="54">
        <f>(BAWANA!U74+BAWANA!V74)/4000</f>
        <v>0</v>
      </c>
      <c r="I77" s="54"/>
      <c r="J77" s="54">
        <f t="shared" si="9"/>
        <v>7.4999999999999997E-2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7.4340000000000003E-2</v>
      </c>
      <c r="H101" s="54">
        <f>(BAWANA!U98+BAWANA!V98)/4000</f>
        <v>0</v>
      </c>
      <c r="I101" s="54"/>
      <c r="J101" s="54">
        <f t="shared" si="9"/>
        <v>7.4340000000000003E-2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7.0668450000000123</v>
      </c>
      <c r="H102" s="54">
        <f t="shared" si="14"/>
        <v>0</v>
      </c>
      <c r="I102" s="54"/>
      <c r="J102" s="54">
        <f t="shared" si="14"/>
        <v>7.0668450000000123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23.97</v>
      </c>
      <c r="K3" s="95">
        <v>0</v>
      </c>
      <c r="L3" s="95">
        <v>7.67</v>
      </c>
      <c r="M3" s="114">
        <v>0</v>
      </c>
      <c r="N3" s="113">
        <v>0</v>
      </c>
      <c r="O3" s="95">
        <v>-5</v>
      </c>
      <c r="P3" s="95">
        <v>0</v>
      </c>
      <c r="Q3" s="95">
        <v>0</v>
      </c>
      <c r="R3" s="95">
        <v>0</v>
      </c>
      <c r="S3" s="114">
        <v>0</v>
      </c>
      <c r="U3" s="115">
        <v>-5</v>
      </c>
      <c r="V3" s="116">
        <v>31.64</v>
      </c>
      <c r="W3">
        <v>0</v>
      </c>
      <c r="X3">
        <v>-5</v>
      </c>
      <c r="Y3">
        <v>7.67</v>
      </c>
      <c r="Z3">
        <v>0</v>
      </c>
      <c r="AA3">
        <v>0</v>
      </c>
      <c r="AB3">
        <v>23.97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21.98</v>
      </c>
      <c r="K4" s="88">
        <v>0</v>
      </c>
      <c r="L4" s="88">
        <v>6.71</v>
      </c>
      <c r="M4" s="116">
        <v>0</v>
      </c>
      <c r="N4" s="115">
        <v>0</v>
      </c>
      <c r="O4" s="88">
        <v>-5</v>
      </c>
      <c r="P4" s="88">
        <v>0</v>
      </c>
      <c r="Q4" s="88">
        <v>0</v>
      </c>
      <c r="R4" s="88">
        <v>0</v>
      </c>
      <c r="S4" s="116">
        <v>0</v>
      </c>
      <c r="U4" s="115">
        <v>-5</v>
      </c>
      <c r="V4" s="116">
        <v>28.69</v>
      </c>
      <c r="W4">
        <v>0</v>
      </c>
      <c r="X4">
        <v>-5</v>
      </c>
      <c r="Y4">
        <v>6.71</v>
      </c>
      <c r="Z4">
        <v>0</v>
      </c>
      <c r="AA4">
        <v>0</v>
      </c>
      <c r="AB4">
        <v>21.98</v>
      </c>
    </row>
    <row r="5" spans="1:28">
      <c r="G5" t="s">
        <v>47</v>
      </c>
      <c r="H5" s="115">
        <v>38.36</v>
      </c>
      <c r="I5" s="88">
        <v>0</v>
      </c>
      <c r="J5" s="88">
        <v>19.18</v>
      </c>
      <c r="K5" s="88">
        <v>0</v>
      </c>
      <c r="L5" s="88">
        <v>5.75</v>
      </c>
      <c r="M5" s="116">
        <v>0</v>
      </c>
      <c r="N5" s="115">
        <v>0</v>
      </c>
      <c r="O5" s="88">
        <v>-5</v>
      </c>
      <c r="P5" s="88">
        <v>0</v>
      </c>
      <c r="Q5" s="88">
        <v>0</v>
      </c>
      <c r="R5" s="88">
        <v>0</v>
      </c>
      <c r="S5" s="116">
        <v>0</v>
      </c>
      <c r="U5" s="115">
        <v>-5</v>
      </c>
      <c r="V5" s="116">
        <v>63.29</v>
      </c>
      <c r="W5">
        <v>38.36</v>
      </c>
      <c r="X5">
        <v>-5</v>
      </c>
      <c r="Y5">
        <v>5.75</v>
      </c>
      <c r="Z5">
        <v>0</v>
      </c>
      <c r="AA5">
        <v>0</v>
      </c>
      <c r="AB5">
        <v>19.18</v>
      </c>
    </row>
    <row r="6" spans="1:28">
      <c r="G6" t="s">
        <v>48</v>
      </c>
      <c r="H6" s="115">
        <v>28.77</v>
      </c>
      <c r="I6" s="88">
        <v>0</v>
      </c>
      <c r="J6" s="88">
        <v>19.18</v>
      </c>
      <c r="K6" s="88">
        <v>0</v>
      </c>
      <c r="L6" s="88">
        <v>4.79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52.74</v>
      </c>
      <c r="W6">
        <v>28.77</v>
      </c>
      <c r="X6">
        <v>0</v>
      </c>
      <c r="Y6">
        <v>4.79</v>
      </c>
      <c r="Z6">
        <v>0</v>
      </c>
      <c r="AA6">
        <v>0</v>
      </c>
      <c r="AB6">
        <v>19.18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9.59</v>
      </c>
      <c r="M7" s="116">
        <v>0</v>
      </c>
      <c r="N7" s="115">
        <v>0</v>
      </c>
      <c r="O7" s="88">
        <v>-40</v>
      </c>
      <c r="P7" s="88">
        <v>0</v>
      </c>
      <c r="Q7" s="88">
        <v>0</v>
      </c>
      <c r="R7" s="88">
        <v>0</v>
      </c>
      <c r="S7" s="116">
        <v>0</v>
      </c>
      <c r="U7" s="115">
        <v>-40</v>
      </c>
      <c r="V7" s="116">
        <v>9.59</v>
      </c>
      <c r="W7">
        <v>0</v>
      </c>
      <c r="X7">
        <v>-40</v>
      </c>
      <c r="Y7">
        <v>9.59</v>
      </c>
      <c r="Z7">
        <v>0</v>
      </c>
      <c r="AA7">
        <v>0</v>
      </c>
      <c r="AB7">
        <v>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28.76</v>
      </c>
      <c r="L8" s="88">
        <v>2.88</v>
      </c>
      <c r="M8" s="116">
        <v>0</v>
      </c>
      <c r="N8" s="115">
        <v>0</v>
      </c>
      <c r="O8" s="88">
        <v>-10</v>
      </c>
      <c r="P8" s="88">
        <v>0</v>
      </c>
      <c r="Q8" s="88">
        <v>0</v>
      </c>
      <c r="R8" s="88">
        <v>0</v>
      </c>
      <c r="S8" s="116">
        <v>0</v>
      </c>
      <c r="U8" s="115">
        <v>-10</v>
      </c>
      <c r="V8" s="116">
        <v>31.64</v>
      </c>
      <c r="W8">
        <v>0</v>
      </c>
      <c r="X8">
        <v>-10</v>
      </c>
      <c r="Y8">
        <v>2.88</v>
      </c>
      <c r="Z8">
        <v>28.76</v>
      </c>
      <c r="AA8">
        <v>0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4.79</v>
      </c>
      <c r="M9" s="116">
        <v>0</v>
      </c>
      <c r="N9" s="115">
        <v>-74</v>
      </c>
      <c r="O9" s="88">
        <v>-50</v>
      </c>
      <c r="P9" s="88">
        <v>-60</v>
      </c>
      <c r="Q9" s="88">
        <v>0</v>
      </c>
      <c r="R9" s="88">
        <v>0</v>
      </c>
      <c r="S9" s="116">
        <v>0</v>
      </c>
      <c r="U9" s="115">
        <v>-184</v>
      </c>
      <c r="V9" s="116">
        <v>4.79</v>
      </c>
      <c r="W9">
        <v>-74</v>
      </c>
      <c r="X9">
        <v>-50</v>
      </c>
      <c r="Y9">
        <v>4.79</v>
      </c>
      <c r="Z9">
        <v>0</v>
      </c>
      <c r="AA9">
        <v>0</v>
      </c>
      <c r="AB9">
        <v>-60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3.84</v>
      </c>
      <c r="M10" s="116">
        <v>0</v>
      </c>
      <c r="N10" s="115">
        <v>-72</v>
      </c>
      <c r="O10" s="88">
        <v>-20</v>
      </c>
      <c r="P10" s="88">
        <v>-20</v>
      </c>
      <c r="Q10" s="88">
        <v>0</v>
      </c>
      <c r="R10" s="88">
        <v>0</v>
      </c>
      <c r="S10" s="116">
        <v>0</v>
      </c>
      <c r="U10" s="115">
        <v>-112</v>
      </c>
      <c r="V10" s="116">
        <v>3.84</v>
      </c>
      <c r="W10">
        <v>-72</v>
      </c>
      <c r="X10">
        <v>-20</v>
      </c>
      <c r="Y10">
        <v>3.84</v>
      </c>
      <c r="Z10">
        <v>0</v>
      </c>
      <c r="AA10">
        <v>0</v>
      </c>
      <c r="AB10">
        <v>-20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3.84</v>
      </c>
      <c r="M11" s="116">
        <v>0</v>
      </c>
      <c r="N11" s="115">
        <v>-72</v>
      </c>
      <c r="O11" s="88">
        <v>-40</v>
      </c>
      <c r="P11" s="88">
        <v>-30</v>
      </c>
      <c r="Q11" s="88">
        <v>0</v>
      </c>
      <c r="R11" s="88">
        <v>0</v>
      </c>
      <c r="S11" s="116">
        <v>0</v>
      </c>
      <c r="U11" s="115">
        <v>-142</v>
      </c>
      <c r="V11" s="116">
        <v>3.84</v>
      </c>
      <c r="W11">
        <v>-72</v>
      </c>
      <c r="X11">
        <v>-40</v>
      </c>
      <c r="Y11">
        <v>3.84</v>
      </c>
      <c r="Z11">
        <v>0</v>
      </c>
      <c r="AA11">
        <v>0</v>
      </c>
      <c r="AB11">
        <v>-30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3.84</v>
      </c>
      <c r="M12" s="116">
        <v>0</v>
      </c>
      <c r="N12" s="115">
        <v>-82</v>
      </c>
      <c r="O12" s="88">
        <v>-40</v>
      </c>
      <c r="P12" s="88">
        <v>-30</v>
      </c>
      <c r="Q12" s="88">
        <v>0</v>
      </c>
      <c r="R12" s="88">
        <v>0</v>
      </c>
      <c r="S12" s="116">
        <v>0</v>
      </c>
      <c r="U12" s="115">
        <v>-152</v>
      </c>
      <c r="V12" s="116">
        <v>3.84</v>
      </c>
      <c r="W12">
        <v>-82</v>
      </c>
      <c r="X12">
        <v>-40</v>
      </c>
      <c r="Y12">
        <v>3.84</v>
      </c>
      <c r="Z12">
        <v>0</v>
      </c>
      <c r="AA12">
        <v>0</v>
      </c>
      <c r="AB12">
        <v>-30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23.97</v>
      </c>
      <c r="L13" s="88">
        <v>8.6300000000000008</v>
      </c>
      <c r="M13" s="116">
        <v>0</v>
      </c>
      <c r="N13" s="115">
        <v>-75</v>
      </c>
      <c r="O13" s="88">
        <v>-10</v>
      </c>
      <c r="P13" s="88">
        <v>-70</v>
      </c>
      <c r="Q13" s="88">
        <v>0</v>
      </c>
      <c r="R13" s="88">
        <v>0</v>
      </c>
      <c r="S13" s="116">
        <v>0</v>
      </c>
      <c r="U13" s="115">
        <v>-155</v>
      </c>
      <c r="V13" s="116">
        <v>32.6</v>
      </c>
      <c r="W13">
        <v>-75</v>
      </c>
      <c r="X13">
        <v>-10</v>
      </c>
      <c r="Y13">
        <v>8.6300000000000008</v>
      </c>
      <c r="Z13">
        <v>23.97</v>
      </c>
      <c r="AA13">
        <v>0</v>
      </c>
      <c r="AB13">
        <v>-70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1.92</v>
      </c>
      <c r="M14" s="116">
        <v>0</v>
      </c>
      <c r="N14" s="115">
        <v>-128</v>
      </c>
      <c r="O14" s="88">
        <v>-35</v>
      </c>
      <c r="P14" s="88">
        <v>-30</v>
      </c>
      <c r="Q14" s="88">
        <v>0</v>
      </c>
      <c r="R14" s="88">
        <v>0</v>
      </c>
      <c r="S14" s="116">
        <v>0</v>
      </c>
      <c r="U14" s="115">
        <v>-193</v>
      </c>
      <c r="V14" s="116">
        <v>1.92</v>
      </c>
      <c r="W14">
        <v>-128</v>
      </c>
      <c r="X14">
        <v>-35</v>
      </c>
      <c r="Y14">
        <v>1.92</v>
      </c>
      <c r="Z14">
        <v>0</v>
      </c>
      <c r="AA14">
        <v>0</v>
      </c>
      <c r="AB14">
        <v>-30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3.84</v>
      </c>
      <c r="M15" s="116">
        <v>0</v>
      </c>
      <c r="N15" s="115">
        <v>-67</v>
      </c>
      <c r="O15" s="88">
        <v>-15</v>
      </c>
      <c r="P15" s="88">
        <v>-30</v>
      </c>
      <c r="Q15" s="88">
        <v>0</v>
      </c>
      <c r="R15" s="88">
        <v>0</v>
      </c>
      <c r="S15" s="116">
        <v>0</v>
      </c>
      <c r="U15" s="115">
        <v>-112</v>
      </c>
      <c r="V15" s="116">
        <v>3.84</v>
      </c>
      <c r="W15">
        <v>-67</v>
      </c>
      <c r="X15">
        <v>-15</v>
      </c>
      <c r="Y15">
        <v>3.84</v>
      </c>
      <c r="Z15">
        <v>0</v>
      </c>
      <c r="AA15">
        <v>0</v>
      </c>
      <c r="AB15">
        <v>-30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3.84</v>
      </c>
      <c r="M16" s="116">
        <v>0</v>
      </c>
      <c r="N16" s="115">
        <v>-113</v>
      </c>
      <c r="O16" s="88">
        <v>-15</v>
      </c>
      <c r="P16" s="88">
        <v>-30</v>
      </c>
      <c r="Q16" s="88">
        <v>0</v>
      </c>
      <c r="R16" s="88">
        <v>0</v>
      </c>
      <c r="S16" s="116">
        <v>0</v>
      </c>
      <c r="U16" s="115">
        <v>-158</v>
      </c>
      <c r="V16" s="116">
        <v>3.84</v>
      </c>
      <c r="W16">
        <v>-113</v>
      </c>
      <c r="X16">
        <v>-15</v>
      </c>
      <c r="Y16">
        <v>3.84</v>
      </c>
      <c r="Z16">
        <v>0</v>
      </c>
      <c r="AA16">
        <v>0</v>
      </c>
      <c r="AB16">
        <v>-30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4.79</v>
      </c>
      <c r="M17" s="116">
        <v>0</v>
      </c>
      <c r="N17" s="115">
        <v>-39</v>
      </c>
      <c r="O17" s="88">
        <v>-15</v>
      </c>
      <c r="P17" s="88">
        <v>-30</v>
      </c>
      <c r="Q17" s="88">
        <v>0</v>
      </c>
      <c r="R17" s="88">
        <v>0</v>
      </c>
      <c r="S17" s="116">
        <v>0</v>
      </c>
      <c r="U17" s="115">
        <v>-84</v>
      </c>
      <c r="V17" s="116">
        <v>4.79</v>
      </c>
      <c r="W17">
        <v>-39</v>
      </c>
      <c r="X17">
        <v>-15</v>
      </c>
      <c r="Y17">
        <v>4.79</v>
      </c>
      <c r="Z17">
        <v>0</v>
      </c>
      <c r="AA17">
        <v>0</v>
      </c>
      <c r="AB17">
        <v>-30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23.98</v>
      </c>
      <c r="L18" s="88">
        <v>4.79</v>
      </c>
      <c r="M18" s="116">
        <v>0</v>
      </c>
      <c r="N18" s="115">
        <v>-54</v>
      </c>
      <c r="O18" s="88">
        <v>-10</v>
      </c>
      <c r="P18" s="88">
        <v>-60</v>
      </c>
      <c r="Q18" s="88">
        <v>0</v>
      </c>
      <c r="R18" s="88">
        <v>0</v>
      </c>
      <c r="S18" s="116">
        <v>0</v>
      </c>
      <c r="U18" s="115">
        <v>-124</v>
      </c>
      <c r="V18" s="116">
        <v>28.77</v>
      </c>
      <c r="W18">
        <v>-54</v>
      </c>
      <c r="X18">
        <v>-10</v>
      </c>
      <c r="Y18">
        <v>4.79</v>
      </c>
      <c r="Z18">
        <v>23.98</v>
      </c>
      <c r="AA18">
        <v>0</v>
      </c>
      <c r="AB18">
        <v>-60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-57</v>
      </c>
      <c r="O19" s="88">
        <v>-20</v>
      </c>
      <c r="P19" s="88">
        <v>-25</v>
      </c>
      <c r="Q19" s="88">
        <v>0</v>
      </c>
      <c r="R19" s="88">
        <v>0</v>
      </c>
      <c r="S19" s="116">
        <v>0</v>
      </c>
      <c r="U19" s="115">
        <v>-102</v>
      </c>
      <c r="V19" s="116">
        <v>0</v>
      </c>
      <c r="W19">
        <v>-57</v>
      </c>
      <c r="X19">
        <v>-20</v>
      </c>
      <c r="Y19">
        <v>0</v>
      </c>
      <c r="Z19">
        <v>0</v>
      </c>
      <c r="AA19">
        <v>0</v>
      </c>
      <c r="AB19">
        <v>-25</v>
      </c>
    </row>
    <row r="20" spans="7:28">
      <c r="G20" t="s">
        <v>62</v>
      </c>
      <c r="H20" s="115">
        <v>0</v>
      </c>
      <c r="I20" s="88">
        <v>4.79</v>
      </c>
      <c r="J20" s="88">
        <v>0</v>
      </c>
      <c r="K20" s="88">
        <v>0</v>
      </c>
      <c r="L20" s="88">
        <v>0</v>
      </c>
      <c r="M20" s="116">
        <v>0</v>
      </c>
      <c r="N20" s="115">
        <v>-23</v>
      </c>
      <c r="O20" s="88">
        <v>0</v>
      </c>
      <c r="P20" s="88">
        <v>-25</v>
      </c>
      <c r="Q20" s="88">
        <v>0</v>
      </c>
      <c r="R20" s="88">
        <v>0</v>
      </c>
      <c r="S20" s="116">
        <v>0</v>
      </c>
      <c r="U20" s="115">
        <v>-48</v>
      </c>
      <c r="V20" s="116">
        <v>4.79</v>
      </c>
      <c r="W20">
        <v>-23</v>
      </c>
      <c r="X20">
        <v>4.79</v>
      </c>
      <c r="Y20">
        <v>0</v>
      </c>
      <c r="Z20">
        <v>0</v>
      </c>
      <c r="AA20">
        <v>0</v>
      </c>
      <c r="AB20">
        <v>-25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-5</v>
      </c>
      <c r="P21" s="88">
        <v>-25</v>
      </c>
      <c r="Q21" s="88">
        <v>0</v>
      </c>
      <c r="R21" s="88">
        <v>0</v>
      </c>
      <c r="S21" s="116">
        <v>0</v>
      </c>
      <c r="U21" s="115">
        <v>-30</v>
      </c>
      <c r="V21" s="116">
        <v>0</v>
      </c>
      <c r="W21">
        <v>0</v>
      </c>
      <c r="X21">
        <v>-5</v>
      </c>
      <c r="Y21">
        <v>0</v>
      </c>
      <c r="Z21">
        <v>0</v>
      </c>
      <c r="AA21">
        <v>0</v>
      </c>
      <c r="AB21">
        <v>-25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-25</v>
      </c>
      <c r="Q22" s="88">
        <v>0</v>
      </c>
      <c r="R22" s="88">
        <v>0</v>
      </c>
      <c r="S22" s="116">
        <v>0</v>
      </c>
      <c r="U22" s="115">
        <v>-25</v>
      </c>
      <c r="V22" s="116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-25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23.97</v>
      </c>
      <c r="L23" s="88">
        <v>0</v>
      </c>
      <c r="M23" s="116">
        <v>0</v>
      </c>
      <c r="N23" s="115">
        <v>-40</v>
      </c>
      <c r="O23" s="88">
        <v>-40</v>
      </c>
      <c r="P23" s="88">
        <v>-25</v>
      </c>
      <c r="Q23" s="88">
        <v>0</v>
      </c>
      <c r="R23" s="88">
        <v>0</v>
      </c>
      <c r="S23" s="116">
        <v>0</v>
      </c>
      <c r="U23" s="115">
        <v>-105</v>
      </c>
      <c r="V23" s="116">
        <v>23.97</v>
      </c>
      <c r="W23">
        <v>-40</v>
      </c>
      <c r="X23">
        <v>-40</v>
      </c>
      <c r="Y23">
        <v>0</v>
      </c>
      <c r="Z23">
        <v>23.97</v>
      </c>
      <c r="AA23">
        <v>0</v>
      </c>
      <c r="AB23">
        <v>-25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-14</v>
      </c>
      <c r="O24" s="88">
        <v>-45</v>
      </c>
      <c r="P24" s="88">
        <v>0</v>
      </c>
      <c r="Q24" s="88">
        <v>0</v>
      </c>
      <c r="R24" s="88">
        <v>0</v>
      </c>
      <c r="S24" s="116">
        <v>0</v>
      </c>
      <c r="U24" s="115">
        <v>-59</v>
      </c>
      <c r="V24" s="116">
        <v>0</v>
      </c>
      <c r="W24">
        <v>-14</v>
      </c>
      <c r="X24">
        <v>-45</v>
      </c>
      <c r="Y24">
        <v>0</v>
      </c>
      <c r="Z24">
        <v>0</v>
      </c>
      <c r="AA24">
        <v>0</v>
      </c>
      <c r="AB24">
        <v>0</v>
      </c>
    </row>
    <row r="25" spans="7:28">
      <c r="G25" t="s">
        <v>67</v>
      </c>
      <c r="H25" s="115">
        <v>8.6300000000000008</v>
      </c>
      <c r="I25" s="88">
        <v>0</v>
      </c>
      <c r="J25" s="88">
        <v>0</v>
      </c>
      <c r="K25" s="88">
        <v>0</v>
      </c>
      <c r="L25" s="88">
        <v>0.96</v>
      </c>
      <c r="M25" s="116">
        <v>0</v>
      </c>
      <c r="N25" s="115">
        <v>0</v>
      </c>
      <c r="O25" s="88">
        <v>-40</v>
      </c>
      <c r="P25" s="88">
        <v>0</v>
      </c>
      <c r="Q25" s="88">
        <v>0</v>
      </c>
      <c r="R25" s="88">
        <v>0</v>
      </c>
      <c r="S25" s="116">
        <v>0</v>
      </c>
      <c r="U25" s="115">
        <v>-40</v>
      </c>
      <c r="V25" s="116">
        <v>9.59</v>
      </c>
      <c r="W25">
        <v>8.6300000000000008</v>
      </c>
      <c r="X25">
        <v>-40</v>
      </c>
      <c r="Y25">
        <v>0.96</v>
      </c>
      <c r="Z25">
        <v>0</v>
      </c>
      <c r="AA25">
        <v>0</v>
      </c>
      <c r="AB25">
        <v>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-16</v>
      </c>
      <c r="O26" s="88">
        <v>-40</v>
      </c>
      <c r="P26" s="88">
        <v>0</v>
      </c>
      <c r="Q26" s="88">
        <v>0</v>
      </c>
      <c r="R26" s="88">
        <v>0</v>
      </c>
      <c r="S26" s="116">
        <v>0</v>
      </c>
      <c r="U26" s="115">
        <v>-56</v>
      </c>
      <c r="V26" s="116">
        <v>0</v>
      </c>
      <c r="W26">
        <v>-16</v>
      </c>
      <c r="X26">
        <v>-40</v>
      </c>
      <c r="Y26">
        <v>0</v>
      </c>
      <c r="Z26">
        <v>0</v>
      </c>
      <c r="AA26">
        <v>0</v>
      </c>
      <c r="AB26">
        <v>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-10</v>
      </c>
      <c r="P27" s="88">
        <v>0</v>
      </c>
      <c r="Q27" s="88">
        <v>0</v>
      </c>
      <c r="R27" s="88">
        <v>0</v>
      </c>
      <c r="S27" s="116">
        <v>0</v>
      </c>
      <c r="U27" s="115">
        <v>-10</v>
      </c>
      <c r="V27" s="116">
        <v>0</v>
      </c>
      <c r="W27">
        <v>0</v>
      </c>
      <c r="X27">
        <v>-10</v>
      </c>
      <c r="Y27">
        <v>0</v>
      </c>
      <c r="Z27">
        <v>0</v>
      </c>
      <c r="AA27">
        <v>0</v>
      </c>
      <c r="AB27">
        <v>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33.56</v>
      </c>
      <c r="L28" s="88">
        <v>0</v>
      </c>
      <c r="M28" s="116">
        <v>0</v>
      </c>
      <c r="N28" s="115">
        <v>-10</v>
      </c>
      <c r="O28" s="88">
        <v>-90</v>
      </c>
      <c r="P28" s="88">
        <v>0</v>
      </c>
      <c r="Q28" s="88">
        <v>0</v>
      </c>
      <c r="R28" s="88">
        <v>0</v>
      </c>
      <c r="S28" s="116">
        <v>0</v>
      </c>
      <c r="U28" s="115">
        <v>-100</v>
      </c>
      <c r="V28" s="116">
        <v>33.56</v>
      </c>
      <c r="W28">
        <v>-10</v>
      </c>
      <c r="X28">
        <v>-90</v>
      </c>
      <c r="Y28">
        <v>0</v>
      </c>
      <c r="Z28">
        <v>33.56</v>
      </c>
      <c r="AA28">
        <v>0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9.59</v>
      </c>
      <c r="L29" s="88">
        <v>0</v>
      </c>
      <c r="M29" s="116">
        <v>0</v>
      </c>
      <c r="N29" s="115">
        <v>-48</v>
      </c>
      <c r="O29" s="88">
        <v>-60</v>
      </c>
      <c r="P29" s="88">
        <v>0</v>
      </c>
      <c r="Q29" s="88">
        <v>0</v>
      </c>
      <c r="R29" s="88">
        <v>0</v>
      </c>
      <c r="S29" s="116">
        <v>0</v>
      </c>
      <c r="U29" s="115">
        <v>-108</v>
      </c>
      <c r="V29" s="116">
        <v>9.59</v>
      </c>
      <c r="W29">
        <v>-48</v>
      </c>
      <c r="X29">
        <v>-60</v>
      </c>
      <c r="Y29">
        <v>0</v>
      </c>
      <c r="Z29">
        <v>9.59</v>
      </c>
      <c r="AA29">
        <v>0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9.59</v>
      </c>
      <c r="L30" s="88">
        <v>0</v>
      </c>
      <c r="M30" s="116">
        <v>0</v>
      </c>
      <c r="N30" s="115">
        <v>0</v>
      </c>
      <c r="O30" s="88">
        <v>-60</v>
      </c>
      <c r="P30" s="88">
        <v>0</v>
      </c>
      <c r="Q30" s="88">
        <v>0</v>
      </c>
      <c r="R30" s="88">
        <v>0</v>
      </c>
      <c r="S30" s="116">
        <v>0</v>
      </c>
      <c r="U30" s="115">
        <v>-60</v>
      </c>
      <c r="V30" s="116">
        <v>9.59</v>
      </c>
      <c r="W30">
        <v>0</v>
      </c>
      <c r="X30">
        <v>-60</v>
      </c>
      <c r="Y30">
        <v>0</v>
      </c>
      <c r="Z30">
        <v>9.59</v>
      </c>
      <c r="AA30">
        <v>0</v>
      </c>
      <c r="AB30">
        <v>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52.74</v>
      </c>
      <c r="L31" s="88">
        <v>19.18</v>
      </c>
      <c r="M31" s="116">
        <v>0</v>
      </c>
      <c r="N31" s="115">
        <v>-12</v>
      </c>
      <c r="O31" s="88">
        <v>-80</v>
      </c>
      <c r="P31" s="88">
        <v>-50</v>
      </c>
      <c r="Q31" s="88">
        <v>0</v>
      </c>
      <c r="R31" s="88">
        <v>0</v>
      </c>
      <c r="S31" s="116">
        <v>0</v>
      </c>
      <c r="U31" s="115">
        <v>-142</v>
      </c>
      <c r="V31" s="116">
        <v>71.92</v>
      </c>
      <c r="W31">
        <v>-12</v>
      </c>
      <c r="X31">
        <v>-80</v>
      </c>
      <c r="Y31">
        <v>19.18</v>
      </c>
      <c r="Z31">
        <v>52.74</v>
      </c>
      <c r="AA31">
        <v>0</v>
      </c>
      <c r="AB31">
        <v>-50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28.77</v>
      </c>
      <c r="L32" s="88">
        <v>0</v>
      </c>
      <c r="M32" s="116">
        <v>0</v>
      </c>
      <c r="N32" s="115">
        <v>-67</v>
      </c>
      <c r="O32" s="88">
        <v>-55</v>
      </c>
      <c r="P32" s="88">
        <v>-10</v>
      </c>
      <c r="Q32" s="88">
        <v>0</v>
      </c>
      <c r="R32" s="88">
        <v>0</v>
      </c>
      <c r="S32" s="116">
        <v>0</v>
      </c>
      <c r="U32" s="115">
        <v>-132</v>
      </c>
      <c r="V32" s="116">
        <v>28.77</v>
      </c>
      <c r="W32">
        <v>-67</v>
      </c>
      <c r="X32">
        <v>-55</v>
      </c>
      <c r="Y32">
        <v>0</v>
      </c>
      <c r="Z32">
        <v>28.77</v>
      </c>
      <c r="AA32">
        <v>0</v>
      </c>
      <c r="AB32">
        <v>-10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28.77</v>
      </c>
      <c r="L33" s="88">
        <v>0</v>
      </c>
      <c r="M33" s="116">
        <v>0</v>
      </c>
      <c r="N33" s="115">
        <v>-144</v>
      </c>
      <c r="O33" s="88">
        <v>-50</v>
      </c>
      <c r="P33" s="88">
        <v>-30</v>
      </c>
      <c r="Q33" s="88">
        <v>0</v>
      </c>
      <c r="R33" s="88">
        <v>0</v>
      </c>
      <c r="S33" s="116">
        <v>0</v>
      </c>
      <c r="U33" s="115">
        <v>-224</v>
      </c>
      <c r="V33" s="116">
        <v>28.77</v>
      </c>
      <c r="W33">
        <v>-144</v>
      </c>
      <c r="X33">
        <v>-50</v>
      </c>
      <c r="Y33">
        <v>0</v>
      </c>
      <c r="Z33">
        <v>28.77</v>
      </c>
      <c r="AA33">
        <v>0</v>
      </c>
      <c r="AB33">
        <v>-30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14.38</v>
      </c>
      <c r="L34" s="88">
        <v>0</v>
      </c>
      <c r="M34" s="116">
        <v>0</v>
      </c>
      <c r="N34" s="115">
        <v>-75</v>
      </c>
      <c r="O34" s="88">
        <v>-30</v>
      </c>
      <c r="P34" s="88">
        <v>-30</v>
      </c>
      <c r="Q34" s="88">
        <v>0</v>
      </c>
      <c r="R34" s="88">
        <v>0</v>
      </c>
      <c r="S34" s="116">
        <v>0</v>
      </c>
      <c r="U34" s="115">
        <v>-135</v>
      </c>
      <c r="V34" s="116">
        <v>14.38</v>
      </c>
      <c r="W34">
        <v>-75</v>
      </c>
      <c r="X34">
        <v>-30</v>
      </c>
      <c r="Y34">
        <v>0</v>
      </c>
      <c r="Z34">
        <v>14.38</v>
      </c>
      <c r="AA34">
        <v>0</v>
      </c>
      <c r="AB34">
        <v>-30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-84</v>
      </c>
      <c r="O35" s="88">
        <v>-105</v>
      </c>
      <c r="P35" s="88">
        <v>-55</v>
      </c>
      <c r="Q35" s="88">
        <v>-35</v>
      </c>
      <c r="R35" s="88">
        <v>0</v>
      </c>
      <c r="S35" s="116">
        <v>0</v>
      </c>
      <c r="U35" s="115">
        <v>-279</v>
      </c>
      <c r="V35" s="116">
        <v>0</v>
      </c>
      <c r="W35">
        <v>-84</v>
      </c>
      <c r="X35">
        <v>-105</v>
      </c>
      <c r="Y35">
        <v>0</v>
      </c>
      <c r="Z35">
        <v>-35</v>
      </c>
      <c r="AA35">
        <v>0</v>
      </c>
      <c r="AB35">
        <v>-55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-57</v>
      </c>
      <c r="O36" s="88">
        <v>-45</v>
      </c>
      <c r="P36" s="88">
        <v>-25</v>
      </c>
      <c r="Q36" s="88">
        <v>-20</v>
      </c>
      <c r="R36" s="88">
        <v>0</v>
      </c>
      <c r="S36" s="116">
        <v>0</v>
      </c>
      <c r="U36" s="115">
        <v>-147</v>
      </c>
      <c r="V36" s="116">
        <v>0</v>
      </c>
      <c r="W36">
        <v>-57</v>
      </c>
      <c r="X36">
        <v>-45</v>
      </c>
      <c r="Y36">
        <v>0</v>
      </c>
      <c r="Z36">
        <v>-20</v>
      </c>
      <c r="AA36">
        <v>0</v>
      </c>
      <c r="AB36">
        <v>-25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1.92</v>
      </c>
      <c r="M37" s="116">
        <v>0</v>
      </c>
      <c r="N37" s="115">
        <v>-60</v>
      </c>
      <c r="O37" s="88">
        <v>-25</v>
      </c>
      <c r="P37" s="88">
        <v>-20</v>
      </c>
      <c r="Q37" s="88">
        <v>0</v>
      </c>
      <c r="R37" s="88">
        <v>0</v>
      </c>
      <c r="S37" s="116">
        <v>0</v>
      </c>
      <c r="U37" s="115">
        <v>-105</v>
      </c>
      <c r="V37" s="116">
        <v>1.92</v>
      </c>
      <c r="W37">
        <v>-60</v>
      </c>
      <c r="X37">
        <v>-25</v>
      </c>
      <c r="Y37">
        <v>1.92</v>
      </c>
      <c r="Z37">
        <v>0</v>
      </c>
      <c r="AA37">
        <v>0</v>
      </c>
      <c r="AB37">
        <v>-20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-30</v>
      </c>
      <c r="P38" s="88">
        <v>-70</v>
      </c>
      <c r="Q38" s="88">
        <v>0</v>
      </c>
      <c r="R38" s="88">
        <v>0</v>
      </c>
      <c r="S38" s="116">
        <v>0</v>
      </c>
      <c r="U38" s="115">
        <v>-100</v>
      </c>
      <c r="V38" s="116">
        <v>0</v>
      </c>
      <c r="W38">
        <v>0</v>
      </c>
      <c r="X38">
        <v>-30</v>
      </c>
      <c r="Y38">
        <v>0</v>
      </c>
      <c r="Z38">
        <v>0</v>
      </c>
      <c r="AA38">
        <v>0</v>
      </c>
      <c r="AB38">
        <v>-70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57.53</v>
      </c>
      <c r="L39" s="88">
        <v>0</v>
      </c>
      <c r="M39" s="116">
        <v>0</v>
      </c>
      <c r="N39" s="115">
        <v>0</v>
      </c>
      <c r="O39" s="88">
        <v>-25</v>
      </c>
      <c r="P39" s="88">
        <v>-10</v>
      </c>
      <c r="Q39" s="88">
        <v>0</v>
      </c>
      <c r="R39" s="88">
        <v>0</v>
      </c>
      <c r="S39" s="116">
        <v>0</v>
      </c>
      <c r="U39" s="115">
        <v>-35</v>
      </c>
      <c r="V39" s="116">
        <v>57.53</v>
      </c>
      <c r="W39">
        <v>0</v>
      </c>
      <c r="X39">
        <v>-25</v>
      </c>
      <c r="Y39">
        <v>0</v>
      </c>
      <c r="Z39">
        <v>57.53</v>
      </c>
      <c r="AA39">
        <v>0</v>
      </c>
      <c r="AB39">
        <v>-10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38.36</v>
      </c>
      <c r="L40" s="88">
        <v>0</v>
      </c>
      <c r="M40" s="116">
        <v>0</v>
      </c>
      <c r="N40" s="115">
        <v>0</v>
      </c>
      <c r="O40" s="88">
        <v>-23</v>
      </c>
      <c r="P40" s="88">
        <v>0</v>
      </c>
      <c r="Q40" s="88">
        <v>0</v>
      </c>
      <c r="R40" s="88">
        <v>0</v>
      </c>
      <c r="S40" s="116">
        <v>0</v>
      </c>
      <c r="U40" s="115">
        <v>-23</v>
      </c>
      <c r="V40" s="116">
        <v>38.36</v>
      </c>
      <c r="W40">
        <v>0</v>
      </c>
      <c r="X40">
        <v>-23</v>
      </c>
      <c r="Y40">
        <v>0</v>
      </c>
      <c r="Z40">
        <v>38.36</v>
      </c>
      <c r="AA40">
        <v>0</v>
      </c>
      <c r="AB40">
        <v>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91.1</v>
      </c>
      <c r="L41" s="88">
        <v>0</v>
      </c>
      <c r="M41" s="116">
        <v>0</v>
      </c>
      <c r="N41" s="115">
        <v>-37</v>
      </c>
      <c r="O41" s="88">
        <v>-10</v>
      </c>
      <c r="P41" s="88">
        <v>0</v>
      </c>
      <c r="Q41" s="88">
        <v>0</v>
      </c>
      <c r="R41" s="88">
        <v>0</v>
      </c>
      <c r="S41" s="116">
        <v>0</v>
      </c>
      <c r="U41" s="115">
        <v>-47</v>
      </c>
      <c r="V41" s="116">
        <v>91.1</v>
      </c>
      <c r="W41">
        <v>-37</v>
      </c>
      <c r="X41">
        <v>-10</v>
      </c>
      <c r="Y41">
        <v>0</v>
      </c>
      <c r="Z41">
        <v>91.1</v>
      </c>
      <c r="AA41">
        <v>0</v>
      </c>
      <c r="AB41">
        <v>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43.15</v>
      </c>
      <c r="L42" s="88">
        <v>0</v>
      </c>
      <c r="M42" s="116">
        <v>0</v>
      </c>
      <c r="N42" s="115">
        <v>-18</v>
      </c>
      <c r="O42" s="88">
        <v>-73</v>
      </c>
      <c r="P42" s="88">
        <v>-25</v>
      </c>
      <c r="Q42" s="88">
        <v>0</v>
      </c>
      <c r="R42" s="88">
        <v>-4</v>
      </c>
      <c r="S42" s="116">
        <v>0</v>
      </c>
      <c r="U42" s="115">
        <v>-120</v>
      </c>
      <c r="V42" s="116">
        <v>43.15</v>
      </c>
      <c r="W42">
        <v>-18</v>
      </c>
      <c r="X42">
        <v>-73</v>
      </c>
      <c r="Y42">
        <v>-4</v>
      </c>
      <c r="Z42">
        <v>43.15</v>
      </c>
      <c r="AA42">
        <v>0</v>
      </c>
      <c r="AB42">
        <v>-25</v>
      </c>
    </row>
    <row r="43" spans="7:28">
      <c r="G43" t="s">
        <v>85</v>
      </c>
      <c r="H43" s="115">
        <v>0</v>
      </c>
      <c r="I43" s="88">
        <v>0</v>
      </c>
      <c r="J43" s="88">
        <v>9.59</v>
      </c>
      <c r="K43" s="88">
        <v>91.1</v>
      </c>
      <c r="L43" s="88">
        <v>23.01</v>
      </c>
      <c r="M43" s="116">
        <v>0</v>
      </c>
      <c r="N43" s="115">
        <v>0</v>
      </c>
      <c r="O43" s="88">
        <v>-20</v>
      </c>
      <c r="P43" s="88">
        <v>0</v>
      </c>
      <c r="Q43" s="88">
        <v>0</v>
      </c>
      <c r="R43" s="88">
        <v>0</v>
      </c>
      <c r="S43" s="116">
        <v>0</v>
      </c>
      <c r="U43" s="115">
        <v>-20</v>
      </c>
      <c r="V43" s="116">
        <v>123.7</v>
      </c>
      <c r="W43">
        <v>0</v>
      </c>
      <c r="X43">
        <v>-20</v>
      </c>
      <c r="Y43">
        <v>23.01</v>
      </c>
      <c r="Z43">
        <v>91.1</v>
      </c>
      <c r="AA43">
        <v>0</v>
      </c>
      <c r="AB43">
        <v>9.59</v>
      </c>
    </row>
    <row r="44" spans="7:28">
      <c r="G44" t="s">
        <v>86</v>
      </c>
      <c r="H44" s="115">
        <v>0</v>
      </c>
      <c r="I44" s="88">
        <v>0</v>
      </c>
      <c r="J44" s="88">
        <v>28.77</v>
      </c>
      <c r="K44" s="88">
        <v>93.97</v>
      </c>
      <c r="L44" s="88">
        <v>0</v>
      </c>
      <c r="M44" s="116">
        <v>0</v>
      </c>
      <c r="N44" s="115">
        <v>0</v>
      </c>
      <c r="O44" s="88">
        <v>-10</v>
      </c>
      <c r="P44" s="88">
        <v>0</v>
      </c>
      <c r="Q44" s="88">
        <v>0</v>
      </c>
      <c r="R44" s="88">
        <v>0</v>
      </c>
      <c r="S44" s="116">
        <v>0</v>
      </c>
      <c r="U44" s="115">
        <v>-10</v>
      </c>
      <c r="V44" s="116">
        <v>122.74</v>
      </c>
      <c r="W44">
        <v>0</v>
      </c>
      <c r="X44">
        <v>-10</v>
      </c>
      <c r="Y44">
        <v>0</v>
      </c>
      <c r="Z44">
        <v>93.97</v>
      </c>
      <c r="AA44">
        <v>0</v>
      </c>
      <c r="AB44">
        <v>28.77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52.74</v>
      </c>
      <c r="L45" s="88">
        <v>0</v>
      </c>
      <c r="M45" s="116">
        <v>0</v>
      </c>
      <c r="N45" s="115">
        <v>0</v>
      </c>
      <c r="O45" s="88">
        <v>-30</v>
      </c>
      <c r="P45" s="88">
        <v>-25</v>
      </c>
      <c r="Q45" s="88">
        <v>0</v>
      </c>
      <c r="R45" s="88">
        <v>-4</v>
      </c>
      <c r="S45" s="116">
        <v>0</v>
      </c>
      <c r="U45" s="115">
        <v>-59</v>
      </c>
      <c r="V45" s="116">
        <v>52.74</v>
      </c>
      <c r="W45">
        <v>0</v>
      </c>
      <c r="X45">
        <v>-30</v>
      </c>
      <c r="Y45">
        <v>-4</v>
      </c>
      <c r="Z45">
        <v>52.74</v>
      </c>
      <c r="AA45">
        <v>0</v>
      </c>
      <c r="AB45">
        <v>-25</v>
      </c>
    </row>
    <row r="46" spans="7:28">
      <c r="G46" t="s">
        <v>88</v>
      </c>
      <c r="H46" s="115">
        <v>0</v>
      </c>
      <c r="I46" s="88">
        <v>0</v>
      </c>
      <c r="J46" s="88">
        <v>14.38</v>
      </c>
      <c r="K46" s="88">
        <v>47.95</v>
      </c>
      <c r="L46" s="88">
        <v>0</v>
      </c>
      <c r="M46" s="116">
        <v>0</v>
      </c>
      <c r="N46" s="115">
        <v>0</v>
      </c>
      <c r="O46" s="88">
        <v>-30</v>
      </c>
      <c r="P46" s="88">
        <v>0</v>
      </c>
      <c r="Q46" s="88">
        <v>0</v>
      </c>
      <c r="R46" s="88">
        <v>-4</v>
      </c>
      <c r="S46" s="116">
        <v>0</v>
      </c>
      <c r="U46" s="115">
        <v>-34</v>
      </c>
      <c r="V46" s="116">
        <v>62.33</v>
      </c>
      <c r="W46">
        <v>0</v>
      </c>
      <c r="X46">
        <v>-30</v>
      </c>
      <c r="Y46">
        <v>-4</v>
      </c>
      <c r="Z46">
        <v>47.95</v>
      </c>
      <c r="AA46">
        <v>0</v>
      </c>
      <c r="AB46">
        <v>14.38</v>
      </c>
    </row>
    <row r="47" spans="7:28">
      <c r="G47" t="s">
        <v>89</v>
      </c>
      <c r="H47" s="115">
        <v>11.58</v>
      </c>
      <c r="I47" s="88">
        <v>19.18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-20</v>
      </c>
      <c r="Q47" s="88">
        <v>0</v>
      </c>
      <c r="R47" s="88">
        <v>-4</v>
      </c>
      <c r="S47" s="116">
        <v>0</v>
      </c>
      <c r="U47" s="115">
        <v>-24</v>
      </c>
      <c r="V47" s="116">
        <v>30.76</v>
      </c>
      <c r="W47">
        <v>11.58</v>
      </c>
      <c r="X47">
        <v>19.18</v>
      </c>
      <c r="Y47">
        <v>-4</v>
      </c>
      <c r="Z47">
        <v>0</v>
      </c>
      <c r="AA47">
        <v>0</v>
      </c>
      <c r="AB47">
        <v>-20</v>
      </c>
    </row>
    <row r="48" spans="7:28">
      <c r="G48" t="s">
        <v>90</v>
      </c>
      <c r="H48" s="115">
        <v>0</v>
      </c>
      <c r="I48" s="88">
        <v>19.18</v>
      </c>
      <c r="J48" s="88">
        <v>43.15</v>
      </c>
      <c r="K48" s="88">
        <v>0</v>
      </c>
      <c r="L48" s="88">
        <v>0</v>
      </c>
      <c r="M48" s="116">
        <v>0</v>
      </c>
      <c r="N48" s="115">
        <v>-17</v>
      </c>
      <c r="O48" s="88">
        <v>0</v>
      </c>
      <c r="P48" s="88">
        <v>0</v>
      </c>
      <c r="Q48" s="88">
        <v>0</v>
      </c>
      <c r="R48" s="88">
        <v>-4</v>
      </c>
      <c r="S48" s="116">
        <v>0</v>
      </c>
      <c r="U48" s="115">
        <v>-21</v>
      </c>
      <c r="V48" s="116">
        <v>62.33</v>
      </c>
      <c r="W48">
        <v>-17</v>
      </c>
      <c r="X48">
        <v>19.18</v>
      </c>
      <c r="Y48">
        <v>-4</v>
      </c>
      <c r="Z48">
        <v>0</v>
      </c>
      <c r="AA48">
        <v>0</v>
      </c>
      <c r="AB48">
        <v>43.15</v>
      </c>
    </row>
    <row r="49" spans="7:28">
      <c r="G49" t="s">
        <v>91</v>
      </c>
      <c r="H49" s="115">
        <v>0</v>
      </c>
      <c r="I49" s="88">
        <v>0</v>
      </c>
      <c r="J49" s="88">
        <v>9.59</v>
      </c>
      <c r="K49" s="88">
        <v>28.76</v>
      </c>
      <c r="L49" s="88">
        <v>20.14</v>
      </c>
      <c r="M49" s="116">
        <v>0</v>
      </c>
      <c r="N49" s="115">
        <v>-38.700000000000003</v>
      </c>
      <c r="O49" s="88">
        <v>-28</v>
      </c>
      <c r="P49" s="88">
        <v>0</v>
      </c>
      <c r="Q49" s="88">
        <v>0</v>
      </c>
      <c r="R49" s="88">
        <v>0</v>
      </c>
      <c r="S49" s="116">
        <v>0</v>
      </c>
      <c r="U49" s="115">
        <v>-66.7</v>
      </c>
      <c r="V49" s="116">
        <v>58.49</v>
      </c>
      <c r="W49">
        <v>-38.700000000000003</v>
      </c>
      <c r="X49">
        <v>-28</v>
      </c>
      <c r="Y49">
        <v>20.14</v>
      </c>
      <c r="Z49">
        <v>28.76</v>
      </c>
      <c r="AA49">
        <v>0</v>
      </c>
      <c r="AB49">
        <v>9.59</v>
      </c>
    </row>
    <row r="50" spans="7:28">
      <c r="G50" t="s">
        <v>92</v>
      </c>
      <c r="H50" s="115">
        <v>0</v>
      </c>
      <c r="I50" s="88">
        <v>28.77</v>
      </c>
      <c r="J50" s="88">
        <v>9.59</v>
      </c>
      <c r="K50" s="88">
        <v>0</v>
      </c>
      <c r="L50" s="88">
        <v>0</v>
      </c>
      <c r="M50" s="116">
        <v>0</v>
      </c>
      <c r="N50" s="115">
        <v>-18.899999999999999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-18.899999999999999</v>
      </c>
      <c r="V50" s="116">
        <v>38.36</v>
      </c>
      <c r="W50">
        <v>-18.899999999999999</v>
      </c>
      <c r="X50">
        <v>28.77</v>
      </c>
      <c r="Y50">
        <v>0</v>
      </c>
      <c r="Z50">
        <v>0</v>
      </c>
      <c r="AA50">
        <v>0</v>
      </c>
      <c r="AB50">
        <v>9.59</v>
      </c>
    </row>
    <row r="51" spans="7:28">
      <c r="G51" t="s">
        <v>93</v>
      </c>
      <c r="H51" s="115">
        <v>0</v>
      </c>
      <c r="I51" s="88">
        <v>38.36</v>
      </c>
      <c r="J51" s="88">
        <v>0</v>
      </c>
      <c r="K51" s="88">
        <v>0</v>
      </c>
      <c r="L51" s="88">
        <v>0</v>
      </c>
      <c r="M51" s="116">
        <v>0</v>
      </c>
      <c r="N51" s="115">
        <v>-73</v>
      </c>
      <c r="O51" s="88">
        <v>0</v>
      </c>
      <c r="P51" s="88">
        <v>-55</v>
      </c>
      <c r="Q51" s="88">
        <v>0</v>
      </c>
      <c r="R51" s="88">
        <v>0</v>
      </c>
      <c r="S51" s="116">
        <v>0</v>
      </c>
      <c r="U51" s="115">
        <v>-128</v>
      </c>
      <c r="V51" s="116">
        <v>38.36</v>
      </c>
      <c r="W51">
        <v>-73</v>
      </c>
      <c r="X51">
        <v>38.36</v>
      </c>
      <c r="Y51">
        <v>0</v>
      </c>
      <c r="Z51">
        <v>0</v>
      </c>
      <c r="AA51">
        <v>0</v>
      </c>
      <c r="AB51">
        <v>-55</v>
      </c>
    </row>
    <row r="52" spans="7:28">
      <c r="G52" t="s">
        <v>94</v>
      </c>
      <c r="H52" s="115">
        <v>0</v>
      </c>
      <c r="I52" s="88">
        <v>15.34</v>
      </c>
      <c r="J52" s="88">
        <v>0</v>
      </c>
      <c r="K52" s="88">
        <v>0</v>
      </c>
      <c r="L52" s="88">
        <v>0</v>
      </c>
      <c r="M52" s="116">
        <v>0</v>
      </c>
      <c r="N52" s="115">
        <v>-58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-58</v>
      </c>
      <c r="V52" s="116">
        <v>15.34</v>
      </c>
      <c r="W52">
        <v>-58</v>
      </c>
      <c r="X52">
        <v>15.34</v>
      </c>
      <c r="Y52">
        <v>0</v>
      </c>
      <c r="Z52">
        <v>0</v>
      </c>
      <c r="AA52">
        <v>0</v>
      </c>
      <c r="AB52">
        <v>0</v>
      </c>
    </row>
    <row r="53" spans="7:28">
      <c r="G53" t="s">
        <v>95</v>
      </c>
      <c r="H53" s="115">
        <v>0</v>
      </c>
      <c r="I53" s="88">
        <v>28.77</v>
      </c>
      <c r="J53" s="88">
        <v>0</v>
      </c>
      <c r="K53" s="88">
        <v>0</v>
      </c>
      <c r="L53" s="88">
        <v>0</v>
      </c>
      <c r="M53" s="116">
        <v>0</v>
      </c>
      <c r="N53" s="115">
        <v>-37.94</v>
      </c>
      <c r="O53" s="88">
        <v>0</v>
      </c>
      <c r="P53" s="88">
        <v>-15</v>
      </c>
      <c r="Q53" s="88">
        <v>0</v>
      </c>
      <c r="R53" s="88">
        <v>0</v>
      </c>
      <c r="S53" s="116">
        <v>0</v>
      </c>
      <c r="U53" s="115">
        <v>-52.94</v>
      </c>
      <c r="V53" s="116">
        <v>28.77</v>
      </c>
      <c r="W53">
        <v>-37.94</v>
      </c>
      <c r="X53">
        <v>28.77</v>
      </c>
      <c r="Y53">
        <v>0</v>
      </c>
      <c r="Z53">
        <v>0</v>
      </c>
      <c r="AA53">
        <v>0</v>
      </c>
      <c r="AB53">
        <v>-15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28.77</v>
      </c>
      <c r="L54" s="88">
        <v>0</v>
      </c>
      <c r="M54" s="116">
        <v>0</v>
      </c>
      <c r="N54" s="115">
        <v>-85.69</v>
      </c>
      <c r="O54" s="88">
        <v>-30</v>
      </c>
      <c r="P54" s="88">
        <v>0</v>
      </c>
      <c r="Q54" s="88">
        <v>0</v>
      </c>
      <c r="R54" s="88">
        <v>0</v>
      </c>
      <c r="S54" s="116">
        <v>0</v>
      </c>
      <c r="U54" s="115">
        <v>-115.69</v>
      </c>
      <c r="V54" s="116">
        <v>28.77</v>
      </c>
      <c r="W54">
        <v>-85.69</v>
      </c>
      <c r="X54">
        <v>-30</v>
      </c>
      <c r="Y54">
        <v>0</v>
      </c>
      <c r="Z54">
        <v>28.77</v>
      </c>
      <c r="AA54">
        <v>0</v>
      </c>
      <c r="AB54">
        <v>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1.92</v>
      </c>
      <c r="L55" s="88">
        <v>15.34</v>
      </c>
      <c r="M55" s="116">
        <v>0</v>
      </c>
      <c r="N55" s="115">
        <v>-99</v>
      </c>
      <c r="O55" s="88">
        <v>-10</v>
      </c>
      <c r="P55" s="88">
        <v>-10</v>
      </c>
      <c r="Q55" s="88">
        <v>0</v>
      </c>
      <c r="R55" s="88">
        <v>0</v>
      </c>
      <c r="S55" s="116">
        <v>0</v>
      </c>
      <c r="U55" s="115">
        <v>-119</v>
      </c>
      <c r="V55" s="116">
        <v>17.260000000000002</v>
      </c>
      <c r="W55">
        <v>-99</v>
      </c>
      <c r="X55">
        <v>-10</v>
      </c>
      <c r="Y55">
        <v>15.34</v>
      </c>
      <c r="Z55">
        <v>1.92</v>
      </c>
      <c r="AA55">
        <v>0</v>
      </c>
      <c r="AB55">
        <v>-10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1.92</v>
      </c>
      <c r="L56" s="88">
        <v>7.67</v>
      </c>
      <c r="M56" s="116">
        <v>0</v>
      </c>
      <c r="N56" s="115">
        <v>-82</v>
      </c>
      <c r="O56" s="88">
        <v>-22</v>
      </c>
      <c r="P56" s="88">
        <v>0</v>
      </c>
      <c r="Q56" s="88">
        <v>0</v>
      </c>
      <c r="R56" s="88">
        <v>0</v>
      </c>
      <c r="S56" s="116">
        <v>0</v>
      </c>
      <c r="U56" s="115">
        <v>-104</v>
      </c>
      <c r="V56" s="116">
        <v>9.59</v>
      </c>
      <c r="W56">
        <v>-82</v>
      </c>
      <c r="X56">
        <v>-22</v>
      </c>
      <c r="Y56">
        <v>7.67</v>
      </c>
      <c r="Z56">
        <v>1.92</v>
      </c>
      <c r="AA56">
        <v>0</v>
      </c>
      <c r="AB56">
        <v>0</v>
      </c>
    </row>
    <row r="57" spans="7:28">
      <c r="G57" t="s">
        <v>99</v>
      </c>
      <c r="H57" s="115">
        <v>0</v>
      </c>
      <c r="I57" s="88">
        <v>0</v>
      </c>
      <c r="J57" s="88">
        <v>4.79</v>
      </c>
      <c r="K57" s="88">
        <v>28.77</v>
      </c>
      <c r="L57" s="88">
        <v>7.67</v>
      </c>
      <c r="M57" s="116">
        <v>0</v>
      </c>
      <c r="N57" s="115">
        <v>-88</v>
      </c>
      <c r="O57" s="88">
        <v>-30</v>
      </c>
      <c r="P57" s="88">
        <v>0</v>
      </c>
      <c r="Q57" s="88">
        <v>0</v>
      </c>
      <c r="R57" s="88">
        <v>0</v>
      </c>
      <c r="S57" s="116">
        <v>0</v>
      </c>
      <c r="U57" s="115">
        <v>-118</v>
      </c>
      <c r="V57" s="116">
        <v>41.23</v>
      </c>
      <c r="W57">
        <v>-88</v>
      </c>
      <c r="X57">
        <v>-30</v>
      </c>
      <c r="Y57">
        <v>7.67</v>
      </c>
      <c r="Z57">
        <v>28.77</v>
      </c>
      <c r="AA57">
        <v>0</v>
      </c>
      <c r="AB57">
        <v>4.79</v>
      </c>
    </row>
    <row r="58" spans="7:28">
      <c r="G58" t="s">
        <v>100</v>
      </c>
      <c r="H58" s="115">
        <v>0</v>
      </c>
      <c r="I58" s="88">
        <v>0</v>
      </c>
      <c r="J58" s="88">
        <v>9.6</v>
      </c>
      <c r="K58" s="88">
        <v>4.79</v>
      </c>
      <c r="L58" s="88">
        <v>6.71</v>
      </c>
      <c r="M58" s="116">
        <v>0</v>
      </c>
      <c r="N58" s="115">
        <v>-67</v>
      </c>
      <c r="O58" s="88">
        <v>-20</v>
      </c>
      <c r="P58" s="88">
        <v>0</v>
      </c>
      <c r="Q58" s="88">
        <v>0</v>
      </c>
      <c r="R58" s="88">
        <v>0</v>
      </c>
      <c r="S58" s="116">
        <v>0</v>
      </c>
      <c r="U58" s="115">
        <v>-87</v>
      </c>
      <c r="V58" s="116">
        <v>21.1</v>
      </c>
      <c r="W58">
        <v>-67</v>
      </c>
      <c r="X58">
        <v>-20</v>
      </c>
      <c r="Y58">
        <v>6.71</v>
      </c>
      <c r="Z58">
        <v>4.79</v>
      </c>
      <c r="AA58">
        <v>0</v>
      </c>
      <c r="AB58">
        <v>9.6</v>
      </c>
    </row>
    <row r="59" spans="7:28">
      <c r="G59" t="s">
        <v>101</v>
      </c>
      <c r="H59" s="115">
        <v>4.7300000000000004</v>
      </c>
      <c r="I59" s="88">
        <v>0</v>
      </c>
      <c r="J59" s="88">
        <v>0</v>
      </c>
      <c r="K59" s="88">
        <v>43.15</v>
      </c>
      <c r="L59" s="88">
        <v>5.75</v>
      </c>
      <c r="M59" s="116">
        <v>0</v>
      </c>
      <c r="N59" s="115">
        <v>0</v>
      </c>
      <c r="O59" s="88">
        <v>-16</v>
      </c>
      <c r="P59" s="88">
        <v>-65</v>
      </c>
      <c r="Q59" s="88">
        <v>0</v>
      </c>
      <c r="R59" s="88">
        <v>0</v>
      </c>
      <c r="S59" s="116">
        <v>0</v>
      </c>
      <c r="U59" s="115">
        <v>-81</v>
      </c>
      <c r="V59" s="116">
        <v>53.63</v>
      </c>
      <c r="W59">
        <v>4.7300000000000004</v>
      </c>
      <c r="X59">
        <v>-16</v>
      </c>
      <c r="Y59">
        <v>5.75</v>
      </c>
      <c r="Z59">
        <v>43.15</v>
      </c>
      <c r="AA59">
        <v>0</v>
      </c>
      <c r="AB59">
        <v>-65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1.92</v>
      </c>
      <c r="L60" s="88">
        <v>5.75</v>
      </c>
      <c r="M60" s="116">
        <v>0</v>
      </c>
      <c r="N60" s="115">
        <v>-8</v>
      </c>
      <c r="O60" s="88">
        <v>-33</v>
      </c>
      <c r="P60" s="88">
        <v>-10</v>
      </c>
      <c r="Q60" s="88">
        <v>0</v>
      </c>
      <c r="R60" s="88">
        <v>0</v>
      </c>
      <c r="S60" s="116">
        <v>0</v>
      </c>
      <c r="U60" s="115">
        <v>-51</v>
      </c>
      <c r="V60" s="116">
        <v>7.67</v>
      </c>
      <c r="W60">
        <v>-8</v>
      </c>
      <c r="X60">
        <v>-33</v>
      </c>
      <c r="Y60">
        <v>5.75</v>
      </c>
      <c r="Z60">
        <v>1.92</v>
      </c>
      <c r="AA60">
        <v>0</v>
      </c>
      <c r="AB60">
        <v>-10</v>
      </c>
    </row>
    <row r="61" spans="7:28">
      <c r="G61" t="s">
        <v>103</v>
      </c>
      <c r="H61" s="115">
        <v>0</v>
      </c>
      <c r="I61" s="88">
        <v>0</v>
      </c>
      <c r="J61" s="88">
        <v>9.59</v>
      </c>
      <c r="K61" s="88">
        <v>1.92</v>
      </c>
      <c r="L61" s="88">
        <v>10.54</v>
      </c>
      <c r="M61" s="116">
        <v>0</v>
      </c>
      <c r="N61" s="115">
        <v>-50</v>
      </c>
      <c r="O61" s="88">
        <v>-5</v>
      </c>
      <c r="P61" s="88">
        <v>0</v>
      </c>
      <c r="Q61" s="88">
        <v>0</v>
      </c>
      <c r="R61" s="88">
        <v>0</v>
      </c>
      <c r="S61" s="116">
        <v>0</v>
      </c>
      <c r="U61" s="115">
        <v>-55</v>
      </c>
      <c r="V61" s="116">
        <v>22.05</v>
      </c>
      <c r="W61">
        <v>-50</v>
      </c>
      <c r="X61">
        <v>-5</v>
      </c>
      <c r="Y61">
        <v>10.54</v>
      </c>
      <c r="Z61">
        <v>1.92</v>
      </c>
      <c r="AA61">
        <v>0</v>
      </c>
      <c r="AB61">
        <v>9.59</v>
      </c>
    </row>
    <row r="62" spans="7:28">
      <c r="G62" t="s">
        <v>104</v>
      </c>
      <c r="H62" s="115">
        <v>0</v>
      </c>
      <c r="I62" s="88">
        <v>0</v>
      </c>
      <c r="J62" s="88">
        <v>14.38</v>
      </c>
      <c r="K62" s="88">
        <v>1.92</v>
      </c>
      <c r="L62" s="88">
        <v>3.84</v>
      </c>
      <c r="M62" s="116">
        <v>0</v>
      </c>
      <c r="N62" s="115">
        <v>-39</v>
      </c>
      <c r="O62" s="88">
        <v>-5</v>
      </c>
      <c r="P62" s="88">
        <v>0</v>
      </c>
      <c r="Q62" s="88">
        <v>0</v>
      </c>
      <c r="R62" s="88">
        <v>0</v>
      </c>
      <c r="S62" s="116">
        <v>0</v>
      </c>
      <c r="U62" s="115">
        <v>-44</v>
      </c>
      <c r="V62" s="116">
        <v>20.14</v>
      </c>
      <c r="W62">
        <v>-39</v>
      </c>
      <c r="X62">
        <v>-5</v>
      </c>
      <c r="Y62">
        <v>3.84</v>
      </c>
      <c r="Z62">
        <v>1.92</v>
      </c>
      <c r="AA62">
        <v>0</v>
      </c>
      <c r="AB62">
        <v>14.38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1.92</v>
      </c>
      <c r="L63" s="88">
        <v>4.79</v>
      </c>
      <c r="M63" s="116">
        <v>0</v>
      </c>
      <c r="N63" s="115">
        <v>-18.91</v>
      </c>
      <c r="O63" s="88">
        <v>-14</v>
      </c>
      <c r="P63" s="88">
        <v>-25</v>
      </c>
      <c r="Q63" s="88">
        <v>0</v>
      </c>
      <c r="R63" s="88">
        <v>0</v>
      </c>
      <c r="S63" s="116">
        <v>0</v>
      </c>
      <c r="U63" s="115">
        <v>-57.91</v>
      </c>
      <c r="V63" s="116">
        <v>6.71</v>
      </c>
      <c r="W63">
        <v>-18.91</v>
      </c>
      <c r="X63">
        <v>-14</v>
      </c>
      <c r="Y63">
        <v>4.79</v>
      </c>
      <c r="Z63">
        <v>1.92</v>
      </c>
      <c r="AA63">
        <v>0</v>
      </c>
      <c r="AB63">
        <v>-25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43.16</v>
      </c>
      <c r="L64" s="88">
        <v>4.79</v>
      </c>
      <c r="M64" s="116">
        <v>0</v>
      </c>
      <c r="N64" s="115">
        <v>-32.04</v>
      </c>
      <c r="O64" s="88">
        <v>-12</v>
      </c>
      <c r="P64" s="88">
        <v>-15</v>
      </c>
      <c r="Q64" s="88">
        <v>0</v>
      </c>
      <c r="R64" s="88">
        <v>0</v>
      </c>
      <c r="S64" s="116">
        <v>0</v>
      </c>
      <c r="U64" s="115">
        <v>-59.04</v>
      </c>
      <c r="V64" s="116">
        <v>47.94</v>
      </c>
      <c r="W64">
        <v>-32.04</v>
      </c>
      <c r="X64">
        <v>-12</v>
      </c>
      <c r="Y64">
        <v>4.79</v>
      </c>
      <c r="Z64">
        <v>43.16</v>
      </c>
      <c r="AA64">
        <v>0</v>
      </c>
      <c r="AB64">
        <v>-15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1.92</v>
      </c>
      <c r="L65" s="88">
        <v>5.75</v>
      </c>
      <c r="M65" s="116">
        <v>0</v>
      </c>
      <c r="N65" s="115">
        <v>-31.5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-31.5</v>
      </c>
      <c r="V65" s="116">
        <v>7.67</v>
      </c>
      <c r="W65">
        <v>-31.5</v>
      </c>
      <c r="X65">
        <v>0</v>
      </c>
      <c r="Y65">
        <v>5.75</v>
      </c>
      <c r="Z65">
        <v>1.92</v>
      </c>
      <c r="AA65">
        <v>0</v>
      </c>
      <c r="AB65">
        <v>0</v>
      </c>
    </row>
    <row r="66" spans="7:28">
      <c r="G66" t="s">
        <v>108</v>
      </c>
      <c r="H66" s="115">
        <v>25.2</v>
      </c>
      <c r="I66" s="88">
        <v>0</v>
      </c>
      <c r="J66" s="88">
        <v>0</v>
      </c>
      <c r="K66" s="88">
        <v>23.97</v>
      </c>
      <c r="L66" s="88">
        <v>4.79</v>
      </c>
      <c r="M66" s="116">
        <v>0</v>
      </c>
      <c r="N66" s="115">
        <v>0</v>
      </c>
      <c r="O66" s="88">
        <v>-10</v>
      </c>
      <c r="P66" s="88">
        <v>0</v>
      </c>
      <c r="Q66" s="88">
        <v>0</v>
      </c>
      <c r="R66" s="88">
        <v>0</v>
      </c>
      <c r="S66" s="116">
        <v>0</v>
      </c>
      <c r="U66" s="115">
        <v>-10</v>
      </c>
      <c r="V66" s="116">
        <v>53.96</v>
      </c>
      <c r="W66">
        <v>25.2</v>
      </c>
      <c r="X66">
        <v>-10</v>
      </c>
      <c r="Y66">
        <v>4.79</v>
      </c>
      <c r="Z66">
        <v>23.97</v>
      </c>
      <c r="AA66">
        <v>0</v>
      </c>
      <c r="AB66">
        <v>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28.77</v>
      </c>
      <c r="L67" s="88">
        <v>6.71</v>
      </c>
      <c r="M67" s="116">
        <v>0</v>
      </c>
      <c r="N67" s="115">
        <v>-24</v>
      </c>
      <c r="O67" s="88">
        <v>-20</v>
      </c>
      <c r="P67" s="88">
        <v>-20</v>
      </c>
      <c r="Q67" s="88">
        <v>0</v>
      </c>
      <c r="R67" s="88">
        <v>0</v>
      </c>
      <c r="S67" s="116">
        <v>0</v>
      </c>
      <c r="U67" s="115">
        <v>-64</v>
      </c>
      <c r="V67" s="116">
        <v>35.479999999999997</v>
      </c>
      <c r="W67">
        <v>-24</v>
      </c>
      <c r="X67">
        <v>-20</v>
      </c>
      <c r="Y67">
        <v>6.71</v>
      </c>
      <c r="Z67">
        <v>28.77</v>
      </c>
      <c r="AA67">
        <v>0</v>
      </c>
      <c r="AB67">
        <v>-20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9.59</v>
      </c>
      <c r="L68" s="88">
        <v>0</v>
      </c>
      <c r="M68" s="116">
        <v>0</v>
      </c>
      <c r="N68" s="115">
        <v>-37</v>
      </c>
      <c r="O68" s="88">
        <v>-40</v>
      </c>
      <c r="P68" s="88">
        <v>-10</v>
      </c>
      <c r="Q68" s="88">
        <v>0</v>
      </c>
      <c r="R68" s="88">
        <v>0</v>
      </c>
      <c r="S68" s="116">
        <v>0</v>
      </c>
      <c r="U68" s="115">
        <v>-87</v>
      </c>
      <c r="V68" s="116">
        <v>9.59</v>
      </c>
      <c r="W68">
        <v>-37</v>
      </c>
      <c r="X68">
        <v>-40</v>
      </c>
      <c r="Y68">
        <v>0</v>
      </c>
      <c r="Z68">
        <v>9.59</v>
      </c>
      <c r="AA68">
        <v>0</v>
      </c>
      <c r="AB68">
        <v>-10</v>
      </c>
    </row>
    <row r="69" spans="7:28">
      <c r="G69" t="s">
        <v>111</v>
      </c>
      <c r="H69" s="115">
        <v>0</v>
      </c>
      <c r="I69" s="88">
        <v>0</v>
      </c>
      <c r="J69" s="88">
        <v>14.38</v>
      </c>
      <c r="K69" s="88">
        <v>0</v>
      </c>
      <c r="L69" s="88">
        <v>0</v>
      </c>
      <c r="M69" s="116">
        <v>0</v>
      </c>
      <c r="N69" s="115">
        <v>-23</v>
      </c>
      <c r="O69" s="88">
        <v>-50</v>
      </c>
      <c r="P69" s="88">
        <v>0</v>
      </c>
      <c r="Q69" s="88">
        <v>0</v>
      </c>
      <c r="R69" s="88">
        <v>0</v>
      </c>
      <c r="S69" s="116">
        <v>0</v>
      </c>
      <c r="U69" s="115">
        <v>-73</v>
      </c>
      <c r="V69" s="116">
        <v>14.38</v>
      </c>
      <c r="W69">
        <v>-23</v>
      </c>
      <c r="X69">
        <v>-50</v>
      </c>
      <c r="Y69">
        <v>0</v>
      </c>
      <c r="Z69">
        <v>0</v>
      </c>
      <c r="AA69">
        <v>0</v>
      </c>
      <c r="AB69">
        <v>14.38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-13</v>
      </c>
      <c r="O70" s="88">
        <v>-40</v>
      </c>
      <c r="P70" s="88">
        <v>0</v>
      </c>
      <c r="Q70" s="88">
        <v>0</v>
      </c>
      <c r="R70" s="88">
        <v>0</v>
      </c>
      <c r="S70" s="116">
        <v>0</v>
      </c>
      <c r="U70" s="115">
        <v>-53</v>
      </c>
      <c r="V70" s="116">
        <v>0</v>
      </c>
      <c r="W70">
        <v>-13</v>
      </c>
      <c r="X70">
        <v>-40</v>
      </c>
      <c r="Y70">
        <v>0</v>
      </c>
      <c r="Z70">
        <v>0</v>
      </c>
      <c r="AA70">
        <v>0</v>
      </c>
      <c r="AB70">
        <v>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-41</v>
      </c>
      <c r="O71" s="88">
        <v>-61</v>
      </c>
      <c r="P71" s="88">
        <v>-15</v>
      </c>
      <c r="Q71" s="88">
        <v>-70</v>
      </c>
      <c r="R71" s="88">
        <v>0</v>
      </c>
      <c r="S71" s="116">
        <v>0</v>
      </c>
      <c r="U71" s="115">
        <v>-187</v>
      </c>
      <c r="V71" s="116">
        <v>0</v>
      </c>
      <c r="W71">
        <v>-41</v>
      </c>
      <c r="X71">
        <v>-61</v>
      </c>
      <c r="Y71">
        <v>0</v>
      </c>
      <c r="Z71">
        <v>-70</v>
      </c>
      <c r="AA71">
        <v>0</v>
      </c>
      <c r="AB71">
        <v>-15</v>
      </c>
    </row>
    <row r="72" spans="7:28">
      <c r="G72" t="s">
        <v>114</v>
      </c>
      <c r="H72" s="115">
        <v>0</v>
      </c>
      <c r="I72" s="88">
        <v>0</v>
      </c>
      <c r="J72" s="88">
        <v>19.18</v>
      </c>
      <c r="K72" s="88">
        <v>0</v>
      </c>
      <c r="L72" s="88">
        <v>0</v>
      </c>
      <c r="M72" s="116">
        <v>0</v>
      </c>
      <c r="N72" s="115">
        <v>0</v>
      </c>
      <c r="O72" s="88">
        <v>-37</v>
      </c>
      <c r="P72" s="88">
        <v>0</v>
      </c>
      <c r="Q72" s="88">
        <v>-25</v>
      </c>
      <c r="R72" s="88">
        <v>0</v>
      </c>
      <c r="S72" s="116">
        <v>0</v>
      </c>
      <c r="U72" s="115">
        <v>-62</v>
      </c>
      <c r="V72" s="116">
        <v>19.18</v>
      </c>
      <c r="W72">
        <v>0</v>
      </c>
      <c r="X72">
        <v>-37</v>
      </c>
      <c r="Y72">
        <v>0</v>
      </c>
      <c r="Z72">
        <v>-25</v>
      </c>
      <c r="AA72">
        <v>0</v>
      </c>
      <c r="AB72">
        <v>19.18</v>
      </c>
    </row>
    <row r="73" spans="7:28">
      <c r="G73" t="s">
        <v>115</v>
      </c>
      <c r="H73" s="115">
        <v>0</v>
      </c>
      <c r="I73" s="88">
        <v>9.59</v>
      </c>
      <c r="J73" s="88">
        <v>38.35</v>
      </c>
      <c r="K73" s="88">
        <v>0</v>
      </c>
      <c r="L73" s="88">
        <v>9.59</v>
      </c>
      <c r="M73" s="116">
        <v>0</v>
      </c>
      <c r="N73" s="115">
        <v>0</v>
      </c>
      <c r="O73" s="88">
        <v>0</v>
      </c>
      <c r="P73" s="88">
        <v>0</v>
      </c>
      <c r="Q73" s="88">
        <v>-40</v>
      </c>
      <c r="R73" s="88">
        <v>0</v>
      </c>
      <c r="S73" s="116">
        <v>0</v>
      </c>
      <c r="U73" s="115">
        <v>-40</v>
      </c>
      <c r="V73" s="116">
        <v>57.53</v>
      </c>
      <c r="W73">
        <v>0</v>
      </c>
      <c r="X73">
        <v>9.59</v>
      </c>
      <c r="Y73">
        <v>9.59</v>
      </c>
      <c r="Z73">
        <v>-40</v>
      </c>
      <c r="AA73">
        <v>0</v>
      </c>
      <c r="AB73">
        <v>38.35</v>
      </c>
    </row>
    <row r="74" spans="7:28">
      <c r="G74" t="s">
        <v>116</v>
      </c>
      <c r="H74" s="115">
        <v>0</v>
      </c>
      <c r="I74" s="88">
        <v>0</v>
      </c>
      <c r="J74" s="88">
        <v>38.36</v>
      </c>
      <c r="K74" s="88">
        <v>0</v>
      </c>
      <c r="L74" s="88">
        <v>0</v>
      </c>
      <c r="M74" s="116">
        <v>0</v>
      </c>
      <c r="N74" s="115">
        <v>0</v>
      </c>
      <c r="O74" s="88">
        <v>-15</v>
      </c>
      <c r="P74" s="88">
        <v>0</v>
      </c>
      <c r="Q74" s="88">
        <v>-25</v>
      </c>
      <c r="R74" s="88">
        <v>0</v>
      </c>
      <c r="S74" s="116">
        <v>0</v>
      </c>
      <c r="U74" s="115">
        <v>-40</v>
      </c>
      <c r="V74" s="116">
        <v>38.36</v>
      </c>
      <c r="W74">
        <v>0</v>
      </c>
      <c r="X74">
        <v>-15</v>
      </c>
      <c r="Y74">
        <v>0</v>
      </c>
      <c r="Z74">
        <v>-25</v>
      </c>
      <c r="AA74">
        <v>0</v>
      </c>
      <c r="AB74">
        <v>38.36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-46</v>
      </c>
      <c r="O75" s="88">
        <v>0</v>
      </c>
      <c r="P75" s="88">
        <v>0</v>
      </c>
      <c r="Q75" s="88">
        <v>-75</v>
      </c>
      <c r="R75" s="88">
        <v>-4</v>
      </c>
      <c r="S75" s="116">
        <v>0</v>
      </c>
      <c r="U75" s="115">
        <v>-125</v>
      </c>
      <c r="V75" s="116">
        <v>0</v>
      </c>
      <c r="W75">
        <v>-46</v>
      </c>
      <c r="X75">
        <v>0</v>
      </c>
      <c r="Y75">
        <v>-4</v>
      </c>
      <c r="Z75">
        <v>-75</v>
      </c>
      <c r="AA75">
        <v>0</v>
      </c>
      <c r="AB75">
        <v>0</v>
      </c>
    </row>
    <row r="76" spans="7:28">
      <c r="G76" t="s">
        <v>118</v>
      </c>
      <c r="H76" s="115">
        <v>0</v>
      </c>
      <c r="I76" s="88">
        <v>0</v>
      </c>
      <c r="J76" s="88">
        <v>43.15</v>
      </c>
      <c r="K76" s="88">
        <v>0</v>
      </c>
      <c r="L76" s="88">
        <v>0</v>
      </c>
      <c r="M76" s="116">
        <v>0</v>
      </c>
      <c r="N76" s="115">
        <v>-36.04</v>
      </c>
      <c r="O76" s="88">
        <v>0</v>
      </c>
      <c r="P76" s="88">
        <v>0</v>
      </c>
      <c r="Q76" s="88">
        <v>-25</v>
      </c>
      <c r="R76" s="88">
        <v>-4</v>
      </c>
      <c r="S76" s="116">
        <v>0</v>
      </c>
      <c r="U76" s="115">
        <v>-65.040000000000006</v>
      </c>
      <c r="V76" s="116">
        <v>43.15</v>
      </c>
      <c r="W76">
        <v>-36.04</v>
      </c>
      <c r="X76">
        <v>0</v>
      </c>
      <c r="Y76">
        <v>-4</v>
      </c>
      <c r="Z76">
        <v>-25</v>
      </c>
      <c r="AA76">
        <v>0</v>
      </c>
      <c r="AB76">
        <v>43.15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-91</v>
      </c>
      <c r="O77" s="88">
        <v>0</v>
      </c>
      <c r="P77" s="88">
        <v>-10</v>
      </c>
      <c r="Q77" s="88">
        <v>-25</v>
      </c>
      <c r="R77" s="88">
        <v>-4</v>
      </c>
      <c r="S77" s="116">
        <v>0</v>
      </c>
      <c r="U77" s="115">
        <v>-130</v>
      </c>
      <c r="V77" s="116">
        <v>0</v>
      </c>
      <c r="W77">
        <v>-91</v>
      </c>
      <c r="X77">
        <v>0</v>
      </c>
      <c r="Y77">
        <v>-4</v>
      </c>
      <c r="Z77">
        <v>-25</v>
      </c>
      <c r="AA77">
        <v>0</v>
      </c>
      <c r="AB77">
        <v>-10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-75</v>
      </c>
      <c r="O78" s="88">
        <v>-12</v>
      </c>
      <c r="P78" s="88">
        <v>-10</v>
      </c>
      <c r="Q78" s="88">
        <v>-25</v>
      </c>
      <c r="R78" s="88">
        <v>-4</v>
      </c>
      <c r="S78" s="116">
        <v>0</v>
      </c>
      <c r="U78" s="115">
        <v>-126</v>
      </c>
      <c r="V78" s="116">
        <v>0</v>
      </c>
      <c r="W78">
        <v>-75</v>
      </c>
      <c r="X78">
        <v>-12</v>
      </c>
      <c r="Y78">
        <v>-4</v>
      </c>
      <c r="Z78">
        <v>-25</v>
      </c>
      <c r="AA78">
        <v>0</v>
      </c>
      <c r="AB78">
        <v>-10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18.22</v>
      </c>
      <c r="M79" s="116">
        <v>0</v>
      </c>
      <c r="N79" s="115">
        <v>-37</v>
      </c>
      <c r="O79" s="88">
        <v>-28</v>
      </c>
      <c r="P79" s="88">
        <v>-80</v>
      </c>
      <c r="Q79" s="88">
        <v>0</v>
      </c>
      <c r="R79" s="88">
        <v>0</v>
      </c>
      <c r="S79" s="116">
        <v>0</v>
      </c>
      <c r="U79" s="115">
        <v>-145</v>
      </c>
      <c r="V79" s="116">
        <v>18.22</v>
      </c>
      <c r="W79">
        <v>-37</v>
      </c>
      <c r="X79">
        <v>-28</v>
      </c>
      <c r="Y79">
        <v>18.22</v>
      </c>
      <c r="Z79">
        <v>0</v>
      </c>
      <c r="AA79">
        <v>0</v>
      </c>
      <c r="AB79">
        <v>-80</v>
      </c>
    </row>
    <row r="80" spans="7:28">
      <c r="G80" t="s">
        <v>122</v>
      </c>
      <c r="H80" s="115">
        <v>0</v>
      </c>
      <c r="I80" s="88">
        <v>14.38</v>
      </c>
      <c r="J80" s="88">
        <v>0</v>
      </c>
      <c r="K80" s="88">
        <v>0</v>
      </c>
      <c r="L80" s="88">
        <v>0</v>
      </c>
      <c r="M80" s="116">
        <v>0</v>
      </c>
      <c r="N80" s="115">
        <v>-92</v>
      </c>
      <c r="O80" s="88">
        <v>0</v>
      </c>
      <c r="P80" s="88">
        <v>-35</v>
      </c>
      <c r="Q80" s="88">
        <v>0</v>
      </c>
      <c r="R80" s="88">
        <v>0</v>
      </c>
      <c r="S80" s="116">
        <v>0</v>
      </c>
      <c r="U80" s="115">
        <v>-127</v>
      </c>
      <c r="V80" s="116">
        <v>14.38</v>
      </c>
      <c r="W80">
        <v>-92</v>
      </c>
      <c r="X80">
        <v>14.38</v>
      </c>
      <c r="Y80">
        <v>0</v>
      </c>
      <c r="Z80">
        <v>0</v>
      </c>
      <c r="AA80">
        <v>0</v>
      </c>
      <c r="AB80">
        <v>-35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-25</v>
      </c>
      <c r="O81" s="88">
        <v>-16</v>
      </c>
      <c r="P81" s="88">
        <v>-30</v>
      </c>
      <c r="Q81" s="88">
        <v>0</v>
      </c>
      <c r="R81" s="88">
        <v>0</v>
      </c>
      <c r="S81" s="116">
        <v>0</v>
      </c>
      <c r="U81" s="115">
        <v>-71</v>
      </c>
      <c r="V81" s="116">
        <v>0</v>
      </c>
      <c r="W81">
        <v>-25</v>
      </c>
      <c r="X81">
        <v>-16</v>
      </c>
      <c r="Y81">
        <v>0</v>
      </c>
      <c r="Z81">
        <v>0</v>
      </c>
      <c r="AA81">
        <v>0</v>
      </c>
      <c r="AB81">
        <v>-30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-57</v>
      </c>
      <c r="O82" s="88">
        <v>-31</v>
      </c>
      <c r="P82" s="88">
        <v>-40</v>
      </c>
      <c r="Q82" s="88">
        <v>0</v>
      </c>
      <c r="R82" s="88">
        <v>0</v>
      </c>
      <c r="S82" s="116">
        <v>0</v>
      </c>
      <c r="U82" s="115">
        <v>-128</v>
      </c>
      <c r="V82" s="116">
        <v>0</v>
      </c>
      <c r="W82">
        <v>-57</v>
      </c>
      <c r="X82">
        <v>-31</v>
      </c>
      <c r="Y82">
        <v>0</v>
      </c>
      <c r="Z82">
        <v>0</v>
      </c>
      <c r="AA82">
        <v>0</v>
      </c>
      <c r="AB82">
        <v>-40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47.95</v>
      </c>
      <c r="L83" s="88">
        <v>0</v>
      </c>
      <c r="M83" s="116">
        <v>0</v>
      </c>
      <c r="N83" s="115">
        <v>-17</v>
      </c>
      <c r="O83" s="88">
        <v>-36</v>
      </c>
      <c r="P83" s="88">
        <v>-80</v>
      </c>
      <c r="Q83" s="88">
        <v>0</v>
      </c>
      <c r="R83" s="88">
        <v>0</v>
      </c>
      <c r="S83" s="116">
        <v>0</v>
      </c>
      <c r="U83" s="115">
        <v>-133</v>
      </c>
      <c r="V83" s="116">
        <v>47.94</v>
      </c>
      <c r="W83">
        <v>-17</v>
      </c>
      <c r="X83">
        <v>-36</v>
      </c>
      <c r="Y83">
        <v>0</v>
      </c>
      <c r="Z83">
        <v>47.95</v>
      </c>
      <c r="AA83">
        <v>0</v>
      </c>
      <c r="AB83">
        <v>-80</v>
      </c>
    </row>
    <row r="84" spans="7:28">
      <c r="G84" t="s">
        <v>126</v>
      </c>
      <c r="H84" s="115">
        <v>6.29</v>
      </c>
      <c r="I84" s="88">
        <v>0</v>
      </c>
      <c r="J84" s="88">
        <v>0</v>
      </c>
      <c r="K84" s="88">
        <v>4.79</v>
      </c>
      <c r="L84" s="88">
        <v>0</v>
      </c>
      <c r="M84" s="116">
        <v>0</v>
      </c>
      <c r="N84" s="115">
        <v>0</v>
      </c>
      <c r="O84" s="88">
        <v>-13</v>
      </c>
      <c r="P84" s="88">
        <v>-25</v>
      </c>
      <c r="Q84" s="88">
        <v>0</v>
      </c>
      <c r="R84" s="88">
        <v>0</v>
      </c>
      <c r="S84" s="116">
        <v>0</v>
      </c>
      <c r="U84" s="115">
        <v>-38</v>
      </c>
      <c r="V84" s="116">
        <v>11.08</v>
      </c>
      <c r="W84">
        <v>6.29</v>
      </c>
      <c r="X84">
        <v>-13</v>
      </c>
      <c r="Y84">
        <v>0</v>
      </c>
      <c r="Z84">
        <v>4.79</v>
      </c>
      <c r="AA84">
        <v>0</v>
      </c>
      <c r="AB84">
        <v>-25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4.79</v>
      </c>
      <c r="L85" s="88">
        <v>18.22</v>
      </c>
      <c r="M85" s="116">
        <v>0</v>
      </c>
      <c r="N85" s="115">
        <v>-6</v>
      </c>
      <c r="O85" s="88">
        <v>-20</v>
      </c>
      <c r="P85" s="88">
        <v>-20</v>
      </c>
      <c r="Q85" s="88">
        <v>0</v>
      </c>
      <c r="R85" s="88">
        <v>0</v>
      </c>
      <c r="S85" s="116">
        <v>0</v>
      </c>
      <c r="U85" s="115">
        <v>-46</v>
      </c>
      <c r="V85" s="116">
        <v>23.01</v>
      </c>
      <c r="W85">
        <v>-6</v>
      </c>
      <c r="X85">
        <v>-20</v>
      </c>
      <c r="Y85">
        <v>18.22</v>
      </c>
      <c r="Z85">
        <v>4.79</v>
      </c>
      <c r="AA85">
        <v>0</v>
      </c>
      <c r="AB85">
        <v>-20</v>
      </c>
    </row>
    <row r="86" spans="7:28">
      <c r="G86" t="s">
        <v>128</v>
      </c>
      <c r="H86" s="115">
        <v>8.0299999999999994</v>
      </c>
      <c r="I86" s="88">
        <v>0</v>
      </c>
      <c r="J86" s="88">
        <v>0</v>
      </c>
      <c r="K86" s="88">
        <v>14.38</v>
      </c>
      <c r="L86" s="88">
        <v>8.6300000000000008</v>
      </c>
      <c r="M86" s="116">
        <v>0</v>
      </c>
      <c r="N86" s="115">
        <v>0</v>
      </c>
      <c r="O86" s="88">
        <v>-15</v>
      </c>
      <c r="P86" s="88">
        <v>-15</v>
      </c>
      <c r="Q86" s="88">
        <v>0</v>
      </c>
      <c r="R86" s="88">
        <v>0</v>
      </c>
      <c r="S86" s="116">
        <v>0</v>
      </c>
      <c r="U86" s="115">
        <v>-30</v>
      </c>
      <c r="V86" s="116">
        <v>31.04</v>
      </c>
      <c r="W86">
        <v>8.0299999999999994</v>
      </c>
      <c r="X86">
        <v>-15</v>
      </c>
      <c r="Y86">
        <v>8.6300000000000008</v>
      </c>
      <c r="Z86">
        <v>14.38</v>
      </c>
      <c r="AA86">
        <v>0</v>
      </c>
      <c r="AB86">
        <v>-15</v>
      </c>
    </row>
    <row r="87" spans="7:28">
      <c r="G87" t="s">
        <v>129</v>
      </c>
      <c r="H87" s="115">
        <v>45.49</v>
      </c>
      <c r="I87" s="88">
        <v>5.75</v>
      </c>
      <c r="J87" s="88">
        <v>0</v>
      </c>
      <c r="K87" s="88">
        <v>14.38</v>
      </c>
      <c r="L87" s="88">
        <v>11.51</v>
      </c>
      <c r="M87" s="116">
        <v>0</v>
      </c>
      <c r="N87" s="115">
        <v>0</v>
      </c>
      <c r="O87" s="88">
        <v>0</v>
      </c>
      <c r="P87" s="88">
        <v>-35</v>
      </c>
      <c r="Q87" s="88">
        <v>0</v>
      </c>
      <c r="R87" s="88">
        <v>0</v>
      </c>
      <c r="S87" s="116">
        <v>0</v>
      </c>
      <c r="U87" s="115">
        <v>-35</v>
      </c>
      <c r="V87" s="116">
        <v>77.13</v>
      </c>
      <c r="W87">
        <v>45.49</v>
      </c>
      <c r="X87">
        <v>5.75</v>
      </c>
      <c r="Y87">
        <v>11.51</v>
      </c>
      <c r="Z87">
        <v>14.38</v>
      </c>
      <c r="AA87">
        <v>0</v>
      </c>
      <c r="AB87">
        <v>-35</v>
      </c>
    </row>
    <row r="88" spans="7:28">
      <c r="G88" t="s">
        <v>130</v>
      </c>
      <c r="H88" s="115">
        <v>36.380000000000003</v>
      </c>
      <c r="I88" s="88">
        <v>0</v>
      </c>
      <c r="J88" s="88">
        <v>0</v>
      </c>
      <c r="K88" s="88">
        <v>38.35</v>
      </c>
      <c r="L88" s="88">
        <v>11.51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86.24</v>
      </c>
      <c r="W88">
        <v>36.380000000000003</v>
      </c>
      <c r="X88">
        <v>0</v>
      </c>
      <c r="Y88">
        <v>11.51</v>
      </c>
      <c r="Z88">
        <v>38.35</v>
      </c>
      <c r="AA88">
        <v>0</v>
      </c>
      <c r="AB88">
        <v>0</v>
      </c>
    </row>
    <row r="89" spans="7:28">
      <c r="G89" t="s">
        <v>131</v>
      </c>
      <c r="H89" s="115">
        <v>39.479999999999997</v>
      </c>
      <c r="I89" s="88">
        <v>0</v>
      </c>
      <c r="J89" s="88">
        <v>0</v>
      </c>
      <c r="K89" s="88">
        <v>1.92</v>
      </c>
      <c r="L89" s="88">
        <v>9.59</v>
      </c>
      <c r="M89" s="116">
        <v>0</v>
      </c>
      <c r="N89" s="115">
        <v>0</v>
      </c>
      <c r="O89" s="88">
        <v>0</v>
      </c>
      <c r="P89" s="88">
        <v>-35</v>
      </c>
      <c r="Q89" s="88">
        <v>0</v>
      </c>
      <c r="R89" s="88">
        <v>0</v>
      </c>
      <c r="S89" s="116">
        <v>0</v>
      </c>
      <c r="U89" s="115">
        <v>-35</v>
      </c>
      <c r="V89" s="116">
        <v>50.99</v>
      </c>
      <c r="W89">
        <v>39.479999999999997</v>
      </c>
      <c r="X89">
        <v>0</v>
      </c>
      <c r="Y89">
        <v>9.59</v>
      </c>
      <c r="Z89">
        <v>1.92</v>
      </c>
      <c r="AA89">
        <v>0</v>
      </c>
      <c r="AB89">
        <v>-35</v>
      </c>
    </row>
    <row r="90" spans="7:28">
      <c r="G90" t="s">
        <v>132</v>
      </c>
      <c r="H90" s="115">
        <v>40.03</v>
      </c>
      <c r="I90" s="88">
        <v>0</v>
      </c>
      <c r="J90" s="88">
        <v>28.77</v>
      </c>
      <c r="K90" s="88">
        <v>1.92</v>
      </c>
      <c r="L90" s="88">
        <v>7.67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78.39</v>
      </c>
      <c r="W90">
        <v>40.03</v>
      </c>
      <c r="X90">
        <v>0</v>
      </c>
      <c r="Y90">
        <v>7.67</v>
      </c>
      <c r="Z90">
        <v>1.92</v>
      </c>
      <c r="AA90">
        <v>0</v>
      </c>
      <c r="AB90">
        <v>28.77</v>
      </c>
    </row>
    <row r="91" spans="7:28">
      <c r="G91" t="s">
        <v>133</v>
      </c>
      <c r="H91" s="115">
        <v>26.77</v>
      </c>
      <c r="I91" s="88">
        <v>0</v>
      </c>
      <c r="J91" s="88">
        <v>0</v>
      </c>
      <c r="K91" s="88">
        <v>1.92</v>
      </c>
      <c r="L91" s="88">
        <v>9.59</v>
      </c>
      <c r="M91" s="116">
        <v>1.44</v>
      </c>
      <c r="N91" s="115">
        <v>0</v>
      </c>
      <c r="O91" s="88">
        <v>0</v>
      </c>
      <c r="P91" s="88">
        <v>-40</v>
      </c>
      <c r="Q91" s="88">
        <v>0</v>
      </c>
      <c r="R91" s="88">
        <v>0</v>
      </c>
      <c r="S91" s="116">
        <v>0</v>
      </c>
      <c r="U91" s="115">
        <v>-40</v>
      </c>
      <c r="V91" s="116">
        <v>39.72</v>
      </c>
      <c r="W91">
        <v>26.77</v>
      </c>
      <c r="X91">
        <v>0</v>
      </c>
      <c r="Y91">
        <v>9.59</v>
      </c>
      <c r="Z91">
        <v>1.92</v>
      </c>
      <c r="AA91">
        <v>1.44</v>
      </c>
      <c r="AB91">
        <v>-40</v>
      </c>
    </row>
    <row r="92" spans="7:28">
      <c r="G92" t="s">
        <v>134</v>
      </c>
      <c r="H92" s="115">
        <v>24.98</v>
      </c>
      <c r="I92" s="88">
        <v>0</v>
      </c>
      <c r="J92" s="88">
        <v>0</v>
      </c>
      <c r="K92" s="88">
        <v>38.36</v>
      </c>
      <c r="L92" s="88">
        <v>0</v>
      </c>
      <c r="M92" s="116">
        <v>0</v>
      </c>
      <c r="N92" s="115">
        <v>0</v>
      </c>
      <c r="O92" s="88">
        <v>0</v>
      </c>
      <c r="P92" s="88">
        <v>-25</v>
      </c>
      <c r="Q92" s="88">
        <v>0</v>
      </c>
      <c r="R92" s="88">
        <v>0</v>
      </c>
      <c r="S92" s="116">
        <v>0</v>
      </c>
      <c r="U92" s="115">
        <v>-25</v>
      </c>
      <c r="V92" s="116">
        <v>63.34</v>
      </c>
      <c r="W92">
        <v>24.98</v>
      </c>
      <c r="X92">
        <v>0</v>
      </c>
      <c r="Y92">
        <v>0</v>
      </c>
      <c r="Z92">
        <v>38.36</v>
      </c>
      <c r="AA92">
        <v>0</v>
      </c>
      <c r="AB92">
        <v>-25</v>
      </c>
    </row>
    <row r="93" spans="7:28">
      <c r="G93" t="s">
        <v>135</v>
      </c>
      <c r="H93" s="115">
        <v>32.590000000000003</v>
      </c>
      <c r="I93" s="88">
        <v>0</v>
      </c>
      <c r="J93" s="88">
        <v>0</v>
      </c>
      <c r="K93" s="88">
        <v>1.92</v>
      </c>
      <c r="L93" s="88">
        <v>0.96</v>
      </c>
      <c r="M93" s="116">
        <v>1.44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36.909999999999997</v>
      </c>
      <c r="W93">
        <v>32.590000000000003</v>
      </c>
      <c r="X93">
        <v>0</v>
      </c>
      <c r="Y93">
        <v>0.96</v>
      </c>
      <c r="Z93">
        <v>1.92</v>
      </c>
      <c r="AA93">
        <v>1.44</v>
      </c>
      <c r="AB93">
        <v>0</v>
      </c>
    </row>
    <row r="94" spans="7:28">
      <c r="G94" t="s">
        <v>136</v>
      </c>
      <c r="H94" s="115">
        <v>31.21</v>
      </c>
      <c r="I94" s="88">
        <v>0</v>
      </c>
      <c r="J94" s="88">
        <v>0</v>
      </c>
      <c r="K94" s="88">
        <v>1.92</v>
      </c>
      <c r="L94" s="88">
        <v>0.96</v>
      </c>
      <c r="M94" s="116">
        <v>1.34</v>
      </c>
      <c r="N94" s="115">
        <v>0</v>
      </c>
      <c r="O94" s="88">
        <v>-20</v>
      </c>
      <c r="P94" s="88">
        <v>0</v>
      </c>
      <c r="Q94" s="88">
        <v>0</v>
      </c>
      <c r="R94" s="88">
        <v>0</v>
      </c>
      <c r="S94" s="116">
        <v>0</v>
      </c>
      <c r="U94" s="115">
        <v>-20</v>
      </c>
      <c r="V94" s="116">
        <v>35.43</v>
      </c>
      <c r="W94">
        <v>31.21</v>
      </c>
      <c r="X94">
        <v>-20</v>
      </c>
      <c r="Y94">
        <v>0.96</v>
      </c>
      <c r="Z94">
        <v>1.92</v>
      </c>
      <c r="AA94">
        <v>1.34</v>
      </c>
      <c r="AB94">
        <v>0</v>
      </c>
    </row>
    <row r="95" spans="7:28">
      <c r="G95" t="s">
        <v>137</v>
      </c>
      <c r="H95" s="115">
        <v>34.42</v>
      </c>
      <c r="I95" s="88">
        <v>0</v>
      </c>
      <c r="J95" s="88">
        <v>0</v>
      </c>
      <c r="K95" s="88">
        <v>1.92</v>
      </c>
      <c r="L95" s="88">
        <v>0</v>
      </c>
      <c r="M95" s="116">
        <v>1.34</v>
      </c>
      <c r="N95" s="115">
        <v>0</v>
      </c>
      <c r="O95" s="88">
        <v>0</v>
      </c>
      <c r="P95" s="88">
        <v>-30</v>
      </c>
      <c r="Q95" s="88">
        <v>0</v>
      </c>
      <c r="R95" s="88">
        <v>0</v>
      </c>
      <c r="S95" s="116">
        <v>0</v>
      </c>
      <c r="U95" s="115">
        <v>-30</v>
      </c>
      <c r="V95" s="116">
        <v>37.68</v>
      </c>
      <c r="W95">
        <v>34.42</v>
      </c>
      <c r="X95">
        <v>0</v>
      </c>
      <c r="Y95">
        <v>0</v>
      </c>
      <c r="Z95">
        <v>1.92</v>
      </c>
      <c r="AA95">
        <v>1.34</v>
      </c>
      <c r="AB95">
        <v>-30</v>
      </c>
    </row>
    <row r="96" spans="7:28">
      <c r="G96" t="s">
        <v>138</v>
      </c>
      <c r="H96" s="115">
        <v>31.16</v>
      </c>
      <c r="I96" s="88">
        <v>0</v>
      </c>
      <c r="J96" s="88">
        <v>19.18</v>
      </c>
      <c r="K96" s="88">
        <v>23.97</v>
      </c>
      <c r="L96" s="88">
        <v>0</v>
      </c>
      <c r="M96" s="116">
        <v>0.57999999999999996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74.89</v>
      </c>
      <c r="W96">
        <v>31.16</v>
      </c>
      <c r="X96">
        <v>0</v>
      </c>
      <c r="Y96">
        <v>0</v>
      </c>
      <c r="Z96">
        <v>23.97</v>
      </c>
      <c r="AA96">
        <v>0.57999999999999996</v>
      </c>
      <c r="AB96">
        <v>19.18</v>
      </c>
    </row>
    <row r="97" spans="1:83">
      <c r="G97" t="s">
        <v>139</v>
      </c>
      <c r="H97" s="115">
        <v>43.22</v>
      </c>
      <c r="I97" s="88">
        <v>0</v>
      </c>
      <c r="J97" s="88">
        <v>9.59</v>
      </c>
      <c r="K97" s="88">
        <v>0</v>
      </c>
      <c r="L97" s="88">
        <v>0.96</v>
      </c>
      <c r="M97" s="116">
        <v>1.44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55.21</v>
      </c>
      <c r="W97">
        <v>43.22</v>
      </c>
      <c r="X97">
        <v>0</v>
      </c>
      <c r="Y97">
        <v>0.96</v>
      </c>
      <c r="Z97">
        <v>0</v>
      </c>
      <c r="AA97">
        <v>1.44</v>
      </c>
      <c r="AB97">
        <v>9.59</v>
      </c>
    </row>
    <row r="98" spans="1:83">
      <c r="G98" t="s">
        <v>140</v>
      </c>
      <c r="H98" s="115">
        <v>40.86</v>
      </c>
      <c r="I98" s="88">
        <v>0</v>
      </c>
      <c r="J98" s="88">
        <v>28.77</v>
      </c>
      <c r="K98" s="88">
        <v>0</v>
      </c>
      <c r="L98" s="88">
        <v>0</v>
      </c>
      <c r="M98" s="116">
        <v>1.44</v>
      </c>
      <c r="N98" s="115">
        <v>0</v>
      </c>
      <c r="O98" s="88">
        <v>0</v>
      </c>
      <c r="P98" s="88">
        <v>0</v>
      </c>
      <c r="Q98" s="88">
        <v>0</v>
      </c>
      <c r="R98" s="88">
        <v>-4</v>
      </c>
      <c r="S98" s="116">
        <v>0</v>
      </c>
      <c r="U98" s="115">
        <v>-4</v>
      </c>
      <c r="V98" s="116">
        <v>71.069999999999993</v>
      </c>
      <c r="W98">
        <v>40.86</v>
      </c>
      <c r="X98">
        <v>0</v>
      </c>
      <c r="Y98">
        <v>-4</v>
      </c>
      <c r="Z98">
        <v>0</v>
      </c>
      <c r="AA98">
        <v>1.44</v>
      </c>
      <c r="AB98">
        <v>28.77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0.139545</v>
      </c>
      <c r="I99" s="111">
        <f t="shared" ref="I99:BQ99" si="1">SUM(I3:I98)/4000</f>
        <v>4.6027500000000006E-2</v>
      </c>
      <c r="J99" s="111">
        <f t="shared" si="1"/>
        <v>0.11936749999999999</v>
      </c>
      <c r="K99" s="111">
        <f t="shared" si="1"/>
        <v>0.31141000000000002</v>
      </c>
      <c r="L99" s="111">
        <f t="shared" si="1"/>
        <v>8.6057499999999981E-2</v>
      </c>
      <c r="M99" s="111">
        <f t="shared" si="1"/>
        <v>2.2550000000000001E-3</v>
      </c>
      <c r="N99" s="110">
        <f t="shared" si="1"/>
        <v>-0.75068000000000001</v>
      </c>
      <c r="O99" s="111">
        <f t="shared" si="1"/>
        <v>-0.51375000000000004</v>
      </c>
      <c r="P99" s="111">
        <f t="shared" si="1"/>
        <v>-0.40875</v>
      </c>
      <c r="Q99" s="111">
        <f t="shared" si="1"/>
        <v>-9.1249999999999998E-2</v>
      </c>
      <c r="R99" s="111">
        <f t="shared" si="1"/>
        <v>-0.01</v>
      </c>
      <c r="S99" s="112">
        <f t="shared" si="1"/>
        <v>0</v>
      </c>
      <c r="U99" s="110">
        <f t="shared" si="1"/>
        <v>-1.7744299999999997</v>
      </c>
      <c r="V99" s="112">
        <f t="shared" si="1"/>
        <v>0.70465749999999983</v>
      </c>
      <c r="W99">
        <f t="shared" si="1"/>
        <v>-0.61113499999999998</v>
      </c>
      <c r="X99">
        <f t="shared" si="1"/>
        <v>-0.46772250000000004</v>
      </c>
      <c r="Y99">
        <f t="shared" si="1"/>
        <v>7.6057499999999958E-2</v>
      </c>
      <c r="Z99">
        <f t="shared" si="1"/>
        <v>0.22015999999999988</v>
      </c>
      <c r="AA99">
        <f t="shared" si="1"/>
        <v>2.2550000000000001E-3</v>
      </c>
      <c r="AB99">
        <f t="shared" si="1"/>
        <v>-0.28938250000000004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D14" sqref="D1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4</v>
      </c>
      <c r="U1" s="214" t="s">
        <v>343</v>
      </c>
      <c r="V1" s="215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493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417</v>
      </c>
      <c r="B4" t="s">
        <v>263</v>
      </c>
      <c r="D4" t="s">
        <v>493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4.79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4.79</v>
      </c>
      <c r="W37">
        <v>0</v>
      </c>
      <c r="X37">
        <v>4.79</v>
      </c>
      <c r="Y37">
        <v>0</v>
      </c>
    </row>
    <row r="38" spans="7:25">
      <c r="G38" t="s">
        <v>80</v>
      </c>
      <c r="H38" s="115">
        <v>0</v>
      </c>
      <c r="I38" s="88">
        <v>19.18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19.18</v>
      </c>
      <c r="W38">
        <v>0</v>
      </c>
      <c r="X38">
        <v>19.18</v>
      </c>
      <c r="Y38">
        <v>0</v>
      </c>
    </row>
    <row r="39" spans="7:25">
      <c r="G39" t="s">
        <v>81</v>
      </c>
      <c r="H39" s="115">
        <v>0</v>
      </c>
      <c r="I39" s="88">
        <v>14.38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14.38</v>
      </c>
      <c r="W39">
        <v>0</v>
      </c>
      <c r="X39">
        <v>14.38</v>
      </c>
      <c r="Y39">
        <v>0</v>
      </c>
    </row>
    <row r="40" spans="7:25">
      <c r="G40" t="s">
        <v>82</v>
      </c>
      <c r="H40" s="115">
        <v>0</v>
      </c>
      <c r="I40" s="88">
        <v>33.56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33.56</v>
      </c>
      <c r="W40">
        <v>0</v>
      </c>
      <c r="X40">
        <v>33.56</v>
      </c>
      <c r="Y40">
        <v>0</v>
      </c>
    </row>
    <row r="41" spans="7:25">
      <c r="G41" t="s">
        <v>83</v>
      </c>
      <c r="H41" s="115">
        <v>0</v>
      </c>
      <c r="I41" s="88">
        <v>47.95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47.94</v>
      </c>
      <c r="W41">
        <v>0</v>
      </c>
      <c r="X41">
        <v>47.95</v>
      </c>
      <c r="Y41">
        <v>0</v>
      </c>
    </row>
    <row r="42" spans="7:25">
      <c r="G42" t="s">
        <v>84</v>
      </c>
      <c r="H42" s="115">
        <v>0</v>
      </c>
      <c r="I42" s="88">
        <v>62.33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62.33</v>
      </c>
      <c r="W42">
        <v>0</v>
      </c>
      <c r="X42">
        <v>62.33</v>
      </c>
      <c r="Y42">
        <v>0</v>
      </c>
    </row>
    <row r="43" spans="7:25">
      <c r="G43" t="s">
        <v>85</v>
      </c>
      <c r="H43" s="115">
        <v>0</v>
      </c>
      <c r="I43" s="88">
        <v>67.12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67.12</v>
      </c>
      <c r="W43">
        <v>0</v>
      </c>
      <c r="X43">
        <v>67.12</v>
      </c>
      <c r="Y43">
        <v>0</v>
      </c>
    </row>
    <row r="44" spans="7:25">
      <c r="G44" t="s">
        <v>86</v>
      </c>
      <c r="H44" s="115">
        <v>0</v>
      </c>
      <c r="I44" s="88">
        <v>57.53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57.53</v>
      </c>
      <c r="W44">
        <v>0</v>
      </c>
      <c r="X44">
        <v>57.53</v>
      </c>
      <c r="Y44">
        <v>0</v>
      </c>
    </row>
    <row r="45" spans="7:25">
      <c r="G45" t="s">
        <v>87</v>
      </c>
      <c r="H45" s="115">
        <v>0</v>
      </c>
      <c r="I45" s="88">
        <v>62.33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62.33</v>
      </c>
      <c r="W45">
        <v>0</v>
      </c>
      <c r="X45">
        <v>62.33</v>
      </c>
      <c r="Y45">
        <v>0</v>
      </c>
    </row>
    <row r="46" spans="7:25">
      <c r="G46" t="s">
        <v>88</v>
      </c>
      <c r="H46" s="115">
        <v>0</v>
      </c>
      <c r="I46" s="88">
        <v>57.53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57.53</v>
      </c>
      <c r="W46">
        <v>0</v>
      </c>
      <c r="X46">
        <v>57.53</v>
      </c>
      <c r="Y46">
        <v>0</v>
      </c>
    </row>
    <row r="47" spans="7:25">
      <c r="G47" t="s">
        <v>89</v>
      </c>
      <c r="H47" s="115">
        <v>102.8</v>
      </c>
      <c r="I47" s="88">
        <v>57.53</v>
      </c>
      <c r="J47" s="88">
        <v>0</v>
      </c>
      <c r="K47" s="88">
        <v>67.12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227.45</v>
      </c>
      <c r="W47">
        <v>102.8</v>
      </c>
      <c r="X47">
        <v>57.53</v>
      </c>
      <c r="Y47">
        <v>67.12</v>
      </c>
    </row>
    <row r="48" spans="7:25">
      <c r="G48" t="s">
        <v>90</v>
      </c>
      <c r="H48" s="115">
        <v>144.79</v>
      </c>
      <c r="I48" s="88">
        <v>47.95</v>
      </c>
      <c r="J48" s="88">
        <v>0</v>
      </c>
      <c r="K48" s="88">
        <v>67.12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259.86</v>
      </c>
      <c r="W48">
        <v>144.79</v>
      </c>
      <c r="X48">
        <v>47.95</v>
      </c>
      <c r="Y48">
        <v>67.12</v>
      </c>
    </row>
    <row r="49" spans="7:25">
      <c r="G49" t="s">
        <v>91</v>
      </c>
      <c r="H49" s="115">
        <v>107.59</v>
      </c>
      <c r="I49" s="88">
        <v>38.36</v>
      </c>
      <c r="J49" s="88">
        <v>0</v>
      </c>
      <c r="K49" s="88">
        <v>67.12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213.07</v>
      </c>
      <c r="W49">
        <v>107.59</v>
      </c>
      <c r="X49">
        <v>38.36</v>
      </c>
      <c r="Y49">
        <v>67.12</v>
      </c>
    </row>
    <row r="50" spans="7:25">
      <c r="G50" t="s">
        <v>92</v>
      </c>
      <c r="H50" s="115">
        <v>188.14</v>
      </c>
      <c r="I50" s="88">
        <v>9.59</v>
      </c>
      <c r="J50" s="88">
        <v>0</v>
      </c>
      <c r="K50" s="88">
        <v>67.12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264.85000000000002</v>
      </c>
      <c r="W50">
        <v>188.14</v>
      </c>
      <c r="X50">
        <v>9.59</v>
      </c>
      <c r="Y50">
        <v>67.12</v>
      </c>
    </row>
    <row r="51" spans="7:25">
      <c r="G51" t="s">
        <v>93</v>
      </c>
      <c r="H51" s="115">
        <v>271.18</v>
      </c>
      <c r="I51" s="88">
        <v>14.38</v>
      </c>
      <c r="J51" s="88">
        <v>0</v>
      </c>
      <c r="K51" s="88">
        <v>67.12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352.68</v>
      </c>
      <c r="W51">
        <v>271.18</v>
      </c>
      <c r="X51">
        <v>14.38</v>
      </c>
      <c r="Y51">
        <v>67.12</v>
      </c>
    </row>
    <row r="52" spans="7:25">
      <c r="G52" t="s">
        <v>94</v>
      </c>
      <c r="H52" s="115">
        <v>161.87</v>
      </c>
      <c r="I52" s="88">
        <v>0</v>
      </c>
      <c r="J52" s="88">
        <v>0</v>
      </c>
      <c r="K52" s="88">
        <v>67.12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228.99</v>
      </c>
      <c r="W52">
        <v>161.87</v>
      </c>
      <c r="X52">
        <v>0</v>
      </c>
      <c r="Y52">
        <v>67.12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67.12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67.12</v>
      </c>
      <c r="W53">
        <v>0</v>
      </c>
      <c r="X53">
        <v>0</v>
      </c>
      <c r="Y53">
        <v>67.12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67.12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67.12</v>
      </c>
      <c r="W54">
        <v>0</v>
      </c>
      <c r="X54">
        <v>0</v>
      </c>
      <c r="Y54">
        <v>67.12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38.36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38.36</v>
      </c>
      <c r="W55">
        <v>0</v>
      </c>
      <c r="X55">
        <v>0</v>
      </c>
      <c r="Y55">
        <v>38.36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38.36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38.36</v>
      </c>
      <c r="W56">
        <v>0</v>
      </c>
      <c r="X56">
        <v>0</v>
      </c>
      <c r="Y56">
        <v>38.36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38.36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38.36</v>
      </c>
      <c r="W57">
        <v>0</v>
      </c>
      <c r="X57">
        <v>0</v>
      </c>
      <c r="Y57">
        <v>38.36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38.36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38.36</v>
      </c>
      <c r="W58">
        <v>0</v>
      </c>
      <c r="X58">
        <v>0</v>
      </c>
      <c r="Y58">
        <v>38.36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38.36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38.36</v>
      </c>
      <c r="W59">
        <v>0</v>
      </c>
      <c r="X59">
        <v>0</v>
      </c>
      <c r="Y59">
        <v>38.36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38.36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38.36</v>
      </c>
      <c r="W60">
        <v>0</v>
      </c>
      <c r="X60">
        <v>0</v>
      </c>
      <c r="Y60">
        <v>38.36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38.36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38.36</v>
      </c>
      <c r="W61">
        <v>0</v>
      </c>
      <c r="X61">
        <v>0</v>
      </c>
      <c r="Y61">
        <v>38.36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38.36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38.36</v>
      </c>
      <c r="W62">
        <v>0</v>
      </c>
      <c r="X62">
        <v>0</v>
      </c>
      <c r="Y62">
        <v>38.36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38.36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38.36</v>
      </c>
      <c r="W63">
        <v>0</v>
      </c>
      <c r="X63">
        <v>0</v>
      </c>
      <c r="Y63">
        <v>38.36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38.36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38.36</v>
      </c>
      <c r="W64">
        <v>0</v>
      </c>
      <c r="X64">
        <v>0</v>
      </c>
      <c r="Y64">
        <v>38.36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20.9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20.9</v>
      </c>
      <c r="W65">
        <v>0</v>
      </c>
      <c r="X65">
        <v>0</v>
      </c>
      <c r="Y65">
        <v>20.9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24.64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24.64</v>
      </c>
      <c r="W66">
        <v>0</v>
      </c>
      <c r="X66">
        <v>0</v>
      </c>
      <c r="Y66">
        <v>24.64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115">
        <v>64.34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64.34</v>
      </c>
      <c r="W75">
        <v>64.34</v>
      </c>
      <c r="X75">
        <v>0</v>
      </c>
      <c r="Y75">
        <v>0</v>
      </c>
    </row>
    <row r="76" spans="7:25">
      <c r="G76" t="s">
        <v>118</v>
      </c>
      <c r="H76" s="115">
        <v>60.99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60.99</v>
      </c>
      <c r="W76">
        <v>60.99</v>
      </c>
      <c r="X76">
        <v>0</v>
      </c>
      <c r="Y76">
        <v>0</v>
      </c>
    </row>
    <row r="77" spans="7:25">
      <c r="G77" t="s">
        <v>119</v>
      </c>
      <c r="H77" s="115">
        <v>59.84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59.84</v>
      </c>
      <c r="W77">
        <v>59.84</v>
      </c>
      <c r="X77">
        <v>0</v>
      </c>
      <c r="Y77">
        <v>0</v>
      </c>
    </row>
    <row r="78" spans="7:25">
      <c r="G78" t="s">
        <v>120</v>
      </c>
      <c r="H78" s="115">
        <v>60.12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60.12</v>
      </c>
      <c r="W78">
        <v>60.12</v>
      </c>
      <c r="X78">
        <v>0</v>
      </c>
      <c r="Y78">
        <v>0</v>
      </c>
    </row>
    <row r="79" spans="7:25">
      <c r="G79" t="s">
        <v>121</v>
      </c>
      <c r="H79" s="115">
        <v>73.64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73.64</v>
      </c>
      <c r="W79">
        <v>73.64</v>
      </c>
      <c r="X79">
        <v>0</v>
      </c>
      <c r="Y79">
        <v>0</v>
      </c>
    </row>
    <row r="80" spans="7:25">
      <c r="G80" t="s">
        <v>122</v>
      </c>
      <c r="H80" s="115">
        <v>73.84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73.84</v>
      </c>
      <c r="W80">
        <v>73.84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0.34228499999999995</v>
      </c>
      <c r="I99" s="111">
        <f t="shared" ref="I99:BQ99" si="1">SUM(I3:I98)/4000</f>
        <v>0.14862750000000002</v>
      </c>
      <c r="J99" s="111">
        <f t="shared" si="1"/>
        <v>0</v>
      </c>
      <c r="K99" s="111">
        <f t="shared" si="1"/>
        <v>0.24152500000000005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0.73243500000000028</v>
      </c>
      <c r="W99">
        <f t="shared" si="1"/>
        <v>0.34228499999999995</v>
      </c>
      <c r="X99">
        <f t="shared" si="1"/>
        <v>0.14862750000000002</v>
      </c>
      <c r="Y99">
        <f t="shared" si="1"/>
        <v>0.24152500000000005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44581</v>
      </c>
      <c r="B1" s="218"/>
      <c r="C1" s="218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412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8"/>
      <c r="C2" s="218"/>
      <c r="D2" s="210"/>
      <c r="E2" s="210"/>
      <c r="F2" s="210"/>
      <c r="G2" s="210"/>
      <c r="H2" s="210"/>
      <c r="I2" s="210"/>
      <c r="J2" s="210"/>
      <c r="K2" s="210"/>
      <c r="L2" s="218"/>
      <c r="M2" s="218"/>
      <c r="N2" s="218"/>
      <c r="O2" s="218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634.13999539656686</v>
      </c>
      <c r="P3" s="77">
        <v>78.63</v>
      </c>
      <c r="Q3" s="77">
        <v>19.18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124.97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27.209999999999997</v>
      </c>
      <c r="AB3" s="117">
        <f>-STOA!N3</f>
        <v>-153.12</v>
      </c>
      <c r="AC3">
        <f>SUMIF(B3:AB3,"&gt;0")*$AC$2-SUMIF(B3:AB3,"&lt;0")*($AC$2/(1-$AC$2))+SUMIF(AI3:AR3,"&gt;0")*$AC$2-SUMIF(AI3:AR3,"&lt;0")*($AC$2/(1-$AC$2))</f>
        <v>9.1397628456883364</v>
      </c>
      <c r="AD3">
        <f>SUM(B3:AB3,AI3:AR3)-AC3</f>
        <v>721.87023255087854</v>
      </c>
      <c r="AE3">
        <f>'IDT-1'!B3</f>
        <v>0</v>
      </c>
      <c r="AF3" s="26"/>
      <c r="AG3">
        <f>SUM(AD3:AF3)</f>
        <v>721.87023255087854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618.75588675809195</v>
      </c>
      <c r="P4" s="77">
        <v>78.63</v>
      </c>
      <c r="Q4" s="77">
        <v>19.18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124.37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27.209999999999997</v>
      </c>
      <c r="AB4" s="117">
        <f>-STOA!N4</f>
        <v>-153.12</v>
      </c>
      <c r="AC4">
        <f t="shared" ref="AC4:AC67" si="0">SUMIF(B4:AB4,"&gt;0")*$AC$2-SUMIF(B4:AB4,"&lt;0")*($AC$2/(1-$AC$2))+SUMIF(AI4:AR4,"&gt;0")*$AC$2-SUMIF(AI4:AR4,"&lt;0")*($AC$2/(1-$AC$2))</f>
        <v>8.9991026896697566</v>
      </c>
      <c r="AD4">
        <f t="shared" ref="AD4:AD67" si="1">SUM(B4:AB4,AI4:AR4)-AC4</f>
        <v>706.02678406842222</v>
      </c>
      <c r="AE4">
        <f>'IDT-1'!B4</f>
        <v>0</v>
      </c>
      <c r="AF4" s="26"/>
      <c r="AG4">
        <f t="shared" ref="AG4:AG67" si="2">SUM(AD4:AF4)</f>
        <v>706.02678406842222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603.43033615868501</v>
      </c>
      <c r="P5" s="77">
        <v>78.63</v>
      </c>
      <c r="Q5" s="77">
        <v>19.18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124.89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27.209999999999997</v>
      </c>
      <c r="AB5" s="117">
        <f>-STOA!N5</f>
        <v>-153.12</v>
      </c>
      <c r="AC5">
        <f t="shared" si="0"/>
        <v>9.2063818443949756</v>
      </c>
      <c r="AD5">
        <f t="shared" si="1"/>
        <v>729.37395431429002</v>
      </c>
      <c r="AE5">
        <f>'IDT-1'!B5</f>
        <v>0</v>
      </c>
      <c r="AF5" s="26"/>
      <c r="AG5">
        <f t="shared" si="2"/>
        <v>729.37395431429002</v>
      </c>
      <c r="AI5" s="75">
        <f>PXIL!H5</f>
        <v>0</v>
      </c>
      <c r="AJ5" s="75">
        <f>PXIL!N5</f>
        <v>0</v>
      </c>
      <c r="AK5" s="75">
        <f>RTM_IEX!H5</f>
        <v>38.36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582.22637313792302</v>
      </c>
      <c r="P6" s="77">
        <v>78.63</v>
      </c>
      <c r="Q6" s="77">
        <v>19.18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124.4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27.209999999999997</v>
      </c>
      <c r="AB6" s="117">
        <f>-STOA!N6</f>
        <v>-153.12</v>
      </c>
      <c r="AC6">
        <f t="shared" si="0"/>
        <v>8.9310829698122696</v>
      </c>
      <c r="AD6">
        <f t="shared" si="1"/>
        <v>698.36529016811073</v>
      </c>
      <c r="AE6">
        <f>'IDT-1'!B6</f>
        <v>0</v>
      </c>
      <c r="AF6" s="26"/>
      <c r="AG6">
        <f t="shared" si="2"/>
        <v>698.36529016811073</v>
      </c>
      <c r="AI6" s="75">
        <f>PXIL!H6</f>
        <v>0</v>
      </c>
      <c r="AJ6" s="75">
        <f>PXIL!N6</f>
        <v>0</v>
      </c>
      <c r="AK6" s="75">
        <f>RTM_IEX!H6</f>
        <v>28.77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565.50280955349149</v>
      </c>
      <c r="P7" s="77">
        <v>78.63</v>
      </c>
      <c r="Q7" s="77">
        <v>19.18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124.71000000000001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27.209999999999997</v>
      </c>
      <c r="AB7" s="117">
        <f>-STOA!N7</f>
        <v>-153.12</v>
      </c>
      <c r="AC7">
        <f t="shared" si="0"/>
        <v>8.5334676102692733</v>
      </c>
      <c r="AD7">
        <f t="shared" si="1"/>
        <v>653.57934194322218</v>
      </c>
      <c r="AE7">
        <f>'IDT-1'!B7</f>
        <v>0</v>
      </c>
      <c r="AF7" s="26"/>
      <c r="AG7">
        <f t="shared" si="2"/>
        <v>653.57934194322218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565.50202550749145</v>
      </c>
      <c r="P8" s="77">
        <v>78.63</v>
      </c>
      <c r="Q8" s="77">
        <v>19.18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119.03999999999999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27.209999999999997</v>
      </c>
      <c r="AB8" s="117">
        <f>-STOA!N8</f>
        <v>-153.12</v>
      </c>
      <c r="AC8">
        <f t="shared" si="0"/>
        <v>8.4835647106644725</v>
      </c>
      <c r="AD8">
        <f t="shared" si="1"/>
        <v>647.9584607968269</v>
      </c>
      <c r="AE8">
        <f>'IDT-1'!B8</f>
        <v>0</v>
      </c>
      <c r="AF8" s="26"/>
      <c r="AG8">
        <f t="shared" si="2"/>
        <v>647.9584607968269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567.14034502281231</v>
      </c>
      <c r="P9" s="77">
        <v>78.63</v>
      </c>
      <c r="Q9" s="77">
        <v>19.18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100.77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27.209999999999997</v>
      </c>
      <c r="AB9" s="117">
        <f>-STOA!N9</f>
        <v>-153.12</v>
      </c>
      <c r="AC9">
        <f t="shared" si="0"/>
        <v>8.9941873590417494</v>
      </c>
      <c r="AD9">
        <f t="shared" si="1"/>
        <v>556.81615766377047</v>
      </c>
      <c r="AE9">
        <f>'IDT-1'!B9</f>
        <v>0</v>
      </c>
      <c r="AF9" s="26"/>
      <c r="AG9">
        <f t="shared" si="2"/>
        <v>556.81615766377047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-74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559.95665887879079</v>
      </c>
      <c r="P10" s="77">
        <v>78.63</v>
      </c>
      <c r="Q10" s="77">
        <v>19.18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100.63999999999999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27.209999999999997</v>
      </c>
      <c r="AB10" s="117">
        <f>-STOA!N10</f>
        <v>-153.12</v>
      </c>
      <c r="AC10">
        <f t="shared" si="0"/>
        <v>8.9120706659299689</v>
      </c>
      <c r="AD10">
        <f t="shared" si="1"/>
        <v>551.58458821286081</v>
      </c>
      <c r="AE10">
        <f>'IDT-1'!B10</f>
        <v>0</v>
      </c>
      <c r="AF10" s="26"/>
      <c r="AG10">
        <f t="shared" si="2"/>
        <v>551.58458821286081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-72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567.56149999106628</v>
      </c>
      <c r="P11" s="77">
        <v>78.63</v>
      </c>
      <c r="Q11" s="77">
        <v>19.18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99.95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27.209999999999997</v>
      </c>
      <c r="AB11" s="117">
        <f>-STOA!N11</f>
        <v>-153.12</v>
      </c>
      <c r="AC11">
        <f t="shared" si="0"/>
        <v>8.9729212677179948</v>
      </c>
      <c r="AD11">
        <f t="shared" si="1"/>
        <v>558.43857872334831</v>
      </c>
      <c r="AE11">
        <f>'IDT-1'!B11</f>
        <v>0</v>
      </c>
      <c r="AF11" s="26"/>
      <c r="AG11">
        <f t="shared" si="2"/>
        <v>558.43857872334831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567.13956097681239</v>
      </c>
      <c r="P12" s="77">
        <v>78.63</v>
      </c>
      <c r="Q12" s="77">
        <v>19.18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99.54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27.209999999999997</v>
      </c>
      <c r="AB12" s="117">
        <f>-STOA!N12</f>
        <v>-153.12</v>
      </c>
      <c r="AC12">
        <f t="shared" si="0"/>
        <v>9.0543814796145128</v>
      </c>
      <c r="AD12">
        <f t="shared" si="1"/>
        <v>547.52517949719777</v>
      </c>
      <c r="AE12">
        <f>'IDT-1'!B12</f>
        <v>0</v>
      </c>
      <c r="AF12" s="26"/>
      <c r="AG12">
        <f t="shared" si="2"/>
        <v>547.52517949719777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-82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553.13373307638881</v>
      </c>
      <c r="P13" s="77">
        <v>78.63</v>
      </c>
      <c r="Q13" s="77">
        <v>19.18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109.95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27.209999999999997</v>
      </c>
      <c r="AB13" s="117">
        <f>-STOA!N13</f>
        <v>-153.12</v>
      </c>
      <c r="AC13">
        <f t="shared" si="0"/>
        <v>8.9605913014354179</v>
      </c>
      <c r="AD13">
        <f t="shared" si="1"/>
        <v>551.02314177495339</v>
      </c>
      <c r="AE13">
        <f>'IDT-1'!B13</f>
        <v>0</v>
      </c>
      <c r="AF13" s="26"/>
      <c r="AG13">
        <f t="shared" si="2"/>
        <v>551.02314177495339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-75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544.07084953758306</v>
      </c>
      <c r="P14" s="77">
        <v>78.63</v>
      </c>
      <c r="Q14" s="77">
        <v>19.18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107.88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27.209999999999997</v>
      </c>
      <c r="AB14" s="117">
        <f>-STOA!N14</f>
        <v>-153.12</v>
      </c>
      <c r="AC14">
        <f t="shared" si="0"/>
        <v>9.3331626849702793</v>
      </c>
      <c r="AD14">
        <f t="shared" si="1"/>
        <v>486.51768685261277</v>
      </c>
      <c r="AE14">
        <f>'IDT-1'!B14</f>
        <v>0</v>
      </c>
      <c r="AF14" s="26"/>
      <c r="AG14">
        <f t="shared" si="2"/>
        <v>486.51768685261277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-128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563.34040065558315</v>
      </c>
      <c r="P15" s="77">
        <v>78.63</v>
      </c>
      <c r="Q15" s="77">
        <v>19.18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108.05000000000001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27.209999999999997</v>
      </c>
      <c r="AB15" s="117">
        <f>-STOA!N15</f>
        <v>-153.12</v>
      </c>
      <c r="AC15">
        <f t="shared" si="0"/>
        <v>8.9626649559547662</v>
      </c>
      <c r="AD15">
        <f t="shared" si="1"/>
        <v>567.32773569962831</v>
      </c>
      <c r="AE15">
        <f>'IDT-1'!B15</f>
        <v>0</v>
      </c>
      <c r="AF15" s="26"/>
      <c r="AG15">
        <f t="shared" si="2"/>
        <v>567.32773569962831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564.42028489918289</v>
      </c>
      <c r="P16" s="77">
        <v>78.63</v>
      </c>
      <c r="Q16" s="77">
        <v>19.18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108.43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27.209999999999997</v>
      </c>
      <c r="AB16" s="117">
        <f>-STOA!N16</f>
        <v>-153.12</v>
      </c>
      <c r="AC16">
        <f t="shared" si="0"/>
        <v>9.3839058033194291</v>
      </c>
      <c r="AD16">
        <f t="shared" si="1"/>
        <v>522.36637909586352</v>
      </c>
      <c r="AE16">
        <f>'IDT-1'!B16</f>
        <v>0</v>
      </c>
      <c r="AF16" s="26"/>
      <c r="AG16">
        <f t="shared" si="2"/>
        <v>522.36637909586352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-113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564.42106894518304</v>
      </c>
      <c r="P17" s="77">
        <v>78.63</v>
      </c>
      <c r="Q17" s="77">
        <v>19.18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107.5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27.209999999999997</v>
      </c>
      <c r="AB17" s="117">
        <f>-STOA!N17</f>
        <v>-153.12</v>
      </c>
      <c r="AC17">
        <f t="shared" si="0"/>
        <v>8.7187472662817775</v>
      </c>
      <c r="AD17">
        <f t="shared" si="1"/>
        <v>596.10232167890126</v>
      </c>
      <c r="AE17">
        <f>'IDT-1'!B17</f>
        <v>0</v>
      </c>
      <c r="AF17" s="26"/>
      <c r="AG17">
        <f t="shared" si="2"/>
        <v>596.10232167890126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552.42542589838285</v>
      </c>
      <c r="P18" s="77">
        <v>78.63</v>
      </c>
      <c r="Q18" s="77">
        <v>19.18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107.97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27.209999999999997</v>
      </c>
      <c r="AB18" s="117">
        <f>-STOA!N18</f>
        <v>-153.12</v>
      </c>
      <c r="AC18">
        <f t="shared" si="0"/>
        <v>8.7504935203028644</v>
      </c>
      <c r="AD18">
        <f t="shared" si="1"/>
        <v>569.54493237808003</v>
      </c>
      <c r="AE18">
        <f>'IDT-1'!B18</f>
        <v>0</v>
      </c>
      <c r="AF18" s="26"/>
      <c r="AG18">
        <f t="shared" si="2"/>
        <v>569.54493237808003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-54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548.07726026963496</v>
      </c>
      <c r="P19" s="77">
        <v>78.63</v>
      </c>
      <c r="Q19" s="77">
        <v>19.18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105.9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27.209999999999997</v>
      </c>
      <c r="AB19" s="117">
        <f>-STOA!N19</f>
        <v>-153.12</v>
      </c>
      <c r="AC19">
        <f t="shared" si="0"/>
        <v>8.7206480453364676</v>
      </c>
      <c r="AD19">
        <f t="shared" si="1"/>
        <v>560.15661222429844</v>
      </c>
      <c r="AE19">
        <f>'IDT-1'!B19</f>
        <v>0</v>
      </c>
      <c r="AF19" s="26"/>
      <c r="AG19">
        <f t="shared" si="2"/>
        <v>560.15661222429844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-57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561.75147598666456</v>
      </c>
      <c r="P20" s="77">
        <v>78.63</v>
      </c>
      <c r="Q20" s="77">
        <v>19.18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106.57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27.209999999999997</v>
      </c>
      <c r="AB20" s="117">
        <f>-STOA!N20</f>
        <v>-153.12</v>
      </c>
      <c r="AC20">
        <f t="shared" si="0"/>
        <v>8.5450208078916887</v>
      </c>
      <c r="AD20">
        <f t="shared" si="1"/>
        <v>608.67645517877293</v>
      </c>
      <c r="AE20">
        <f>'IDT-1'!B20</f>
        <v>0</v>
      </c>
      <c r="AF20" s="26"/>
      <c r="AG20">
        <f t="shared" si="2"/>
        <v>608.67645517877293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559.48055826781649</v>
      </c>
      <c r="P21" s="77">
        <v>78.63</v>
      </c>
      <c r="Q21" s="77">
        <v>19.18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103.05999999999999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27.209999999999997</v>
      </c>
      <c r="AB21" s="117">
        <f>-STOA!N21</f>
        <v>-153.12</v>
      </c>
      <c r="AC21">
        <f t="shared" si="0"/>
        <v>8.2899517989553324</v>
      </c>
      <c r="AD21">
        <f t="shared" si="1"/>
        <v>626.15060646886104</v>
      </c>
      <c r="AE21">
        <f>'IDT-1'!B21</f>
        <v>0</v>
      </c>
      <c r="AF21" s="26"/>
      <c r="AG21">
        <f t="shared" si="2"/>
        <v>626.15060646886104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559.19015174621654</v>
      </c>
      <c r="P22" s="77">
        <v>78.63</v>
      </c>
      <c r="Q22" s="77">
        <v>19.18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102.91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27.209999999999997</v>
      </c>
      <c r="AB22" s="117">
        <f>-STOA!N22</f>
        <v>-153.12</v>
      </c>
      <c r="AC22">
        <f t="shared" si="0"/>
        <v>8.2860762215652528</v>
      </c>
      <c r="AD22">
        <f t="shared" si="1"/>
        <v>625.71407552465121</v>
      </c>
      <c r="AE22">
        <f>'IDT-1'!B22</f>
        <v>0</v>
      </c>
      <c r="AF22" s="26"/>
      <c r="AG22">
        <f t="shared" si="2"/>
        <v>625.71407552465121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572.4755383113112</v>
      </c>
      <c r="P23" s="77">
        <v>78.63</v>
      </c>
      <c r="Q23" s="77">
        <v>19.18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99.56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27.209999999999997</v>
      </c>
      <c r="AB23" s="117">
        <f>-STOA!N23</f>
        <v>-153.12</v>
      </c>
      <c r="AC23">
        <f t="shared" si="0"/>
        <v>8.7286327242258999</v>
      </c>
      <c r="AD23">
        <f t="shared" si="1"/>
        <v>595.20690558708532</v>
      </c>
      <c r="AE23">
        <f>'IDT-1'!B23</f>
        <v>0</v>
      </c>
      <c r="AF23" s="26"/>
      <c r="AG23">
        <f t="shared" si="2"/>
        <v>595.20690558708532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594.62801045019182</v>
      </c>
      <c r="P24" s="77">
        <v>78.63</v>
      </c>
      <c r="Q24" s="77">
        <v>19.18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97.96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27.209999999999997</v>
      </c>
      <c r="AB24" s="117">
        <f>-STOA!N24</f>
        <v>-153.12</v>
      </c>
      <c r="AC24">
        <f t="shared" si="0"/>
        <v>8.6786631634709721</v>
      </c>
      <c r="AD24">
        <f t="shared" si="1"/>
        <v>641.80934728672082</v>
      </c>
      <c r="AE24">
        <f>'IDT-1'!B24</f>
        <v>0</v>
      </c>
      <c r="AF24" s="26"/>
      <c r="AG24">
        <f t="shared" si="2"/>
        <v>641.80934728672082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627.70635684259742</v>
      </c>
      <c r="P25" s="77">
        <v>78.63</v>
      </c>
      <c r="Q25" s="77">
        <v>19.18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96.899999999999991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27.209999999999997</v>
      </c>
      <c r="AB25" s="117">
        <f>-STOA!N25</f>
        <v>-153.12</v>
      </c>
      <c r="AC25">
        <f t="shared" si="0"/>
        <v>8.912074826413404</v>
      </c>
      <c r="AD25">
        <f t="shared" si="1"/>
        <v>696.22428201618391</v>
      </c>
      <c r="AE25">
        <f>'IDT-1'!B25</f>
        <v>0</v>
      </c>
      <c r="AF25" s="26"/>
      <c r="AG25">
        <f t="shared" si="2"/>
        <v>696.22428201618391</v>
      </c>
      <c r="AI25" s="75">
        <f>PXIL!H25</f>
        <v>0</v>
      </c>
      <c r="AJ25" s="75">
        <f>PXIL!N25</f>
        <v>0</v>
      </c>
      <c r="AK25" s="75">
        <f>RTM_IEX!H25</f>
        <v>8.6300000000000008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644.55384637299755</v>
      </c>
      <c r="P26" s="77">
        <v>106.17</v>
      </c>
      <c r="Q26" s="77">
        <v>19.18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96.080000000000013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27.209999999999997</v>
      </c>
      <c r="AB26" s="117">
        <f>-STOA!N26</f>
        <v>-153.12</v>
      </c>
      <c r="AC26">
        <f t="shared" si="0"/>
        <v>9.3615747746360505</v>
      </c>
      <c r="AD26">
        <f t="shared" si="1"/>
        <v>714.71227159836144</v>
      </c>
      <c r="AE26">
        <f>'IDT-1'!B26</f>
        <v>0</v>
      </c>
      <c r="AF26" s="26"/>
      <c r="AG26">
        <f t="shared" si="2"/>
        <v>714.71227159836144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839.13997948029646</v>
      </c>
      <c r="P27" s="77">
        <v>113.96560792323403</v>
      </c>
      <c r="Q27" s="77">
        <v>27.72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90.3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27.209999999999997</v>
      </c>
      <c r="AB27" s="117">
        <f>-STOA!N27</f>
        <v>-443.41</v>
      </c>
      <c r="AC27">
        <f t="shared" si="0"/>
        <v>13.602003693767696</v>
      </c>
      <c r="AD27">
        <f t="shared" si="1"/>
        <v>641.32358370976283</v>
      </c>
      <c r="AE27">
        <f>'IDT-1'!B27</f>
        <v>99</v>
      </c>
      <c r="AF27" s="26"/>
      <c r="AG27">
        <f t="shared" si="2"/>
        <v>740.32358370976283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942.39539678669655</v>
      </c>
      <c r="P28" s="77">
        <v>113.96560792323403</v>
      </c>
      <c r="Q28" s="77">
        <v>37.989999999999995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89.23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27.209999999999997</v>
      </c>
      <c r="AB28" s="117">
        <f>-STOA!N28</f>
        <v>-443.41</v>
      </c>
      <c r="AC28">
        <f t="shared" si="0"/>
        <v>14.680392641285968</v>
      </c>
      <c r="AD28">
        <f t="shared" si="1"/>
        <v>742.70061206864455</v>
      </c>
      <c r="AE28">
        <f>'IDT-1'!B28</f>
        <v>152</v>
      </c>
      <c r="AF28" s="26"/>
      <c r="AG28">
        <f t="shared" si="2"/>
        <v>894.70061206864455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979.01366982498701</v>
      </c>
      <c r="P29" s="77">
        <v>113.96560792323403</v>
      </c>
      <c r="Q29" s="77">
        <v>37.989999999999995</v>
      </c>
      <c r="R29" s="80">
        <v>0</v>
      </c>
      <c r="S29" s="80">
        <v>0</v>
      </c>
      <c r="T29" s="78">
        <f>SUMPRODUCT(LTA!F29:AJ29,LTA!F$101:AJ$101,LTA!F$103:AJ$103)</f>
        <v>0.06</v>
      </c>
      <c r="U29" s="78">
        <f>SUMPRODUCT(LTA!F29:AJ29,LTA!F$102:AJ$102,LTA!F$103:AJ$103)</f>
        <v>88.660000000000011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40.630000000000003</v>
      </c>
      <c r="AB29" s="117">
        <f>-STOA!N29</f>
        <v>-443.41</v>
      </c>
      <c r="AC29">
        <f t="shared" si="0"/>
        <v>15.453610289866351</v>
      </c>
      <c r="AD29">
        <f t="shared" si="1"/>
        <v>753.4556674583547</v>
      </c>
      <c r="AE29">
        <f>'IDT-1'!B29</f>
        <v>217</v>
      </c>
      <c r="AF29" s="26"/>
      <c r="AG29">
        <f t="shared" si="2"/>
        <v>970.4556674583547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-48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1014.6451241900464</v>
      </c>
      <c r="P30" s="77">
        <v>113.96560792323403</v>
      </c>
      <c r="Q30" s="77">
        <v>37.989999999999995</v>
      </c>
      <c r="R30" s="80">
        <v>3.265569105691057</v>
      </c>
      <c r="S30" s="80">
        <v>0</v>
      </c>
      <c r="T30" s="78">
        <f>SUMPRODUCT(LTA!F30:AJ30,LTA!F$101:AJ$101,LTA!F$103:AJ$103)</f>
        <v>0.12</v>
      </c>
      <c r="U30" s="78">
        <f>SUMPRODUCT(LTA!F30:AJ30,LTA!F$102:AJ$102,LTA!F$103:AJ$103)</f>
        <v>85.8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40.630000000000003</v>
      </c>
      <c r="AB30" s="117">
        <f>-STOA!N30</f>
        <v>-443.41</v>
      </c>
      <c r="AC30">
        <f t="shared" si="0"/>
        <v>15.345113975343576</v>
      </c>
      <c r="AD30">
        <f t="shared" si="1"/>
        <v>837.66118724362786</v>
      </c>
      <c r="AE30">
        <f>'IDT-1'!B30</f>
        <v>261</v>
      </c>
      <c r="AF30" s="26"/>
      <c r="AG30">
        <f t="shared" si="2"/>
        <v>1098.6611872436279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1087.5982159753685</v>
      </c>
      <c r="P31" s="77">
        <v>113.96560792323403</v>
      </c>
      <c r="Q31" s="77">
        <v>37.989999999999995</v>
      </c>
      <c r="R31" s="80">
        <v>10.670000000000002</v>
      </c>
      <c r="S31" s="80">
        <v>0</v>
      </c>
      <c r="T31" s="78">
        <f>SUMPRODUCT(LTA!F31:AJ31,LTA!F$101:AJ$101,LTA!F$103:AJ$103)</f>
        <v>0.24</v>
      </c>
      <c r="U31" s="78">
        <f>SUMPRODUCT(LTA!F31:AJ31,LTA!F$102:AJ$102,LTA!F$103:AJ$103)</f>
        <v>85.55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138.49</v>
      </c>
      <c r="AB31" s="117">
        <f>-STOA!N31</f>
        <v>-443.41</v>
      </c>
      <c r="AC31">
        <f t="shared" si="0"/>
        <v>17.018821705190675</v>
      </c>
      <c r="AD31">
        <f t="shared" si="1"/>
        <v>1002.0750021934118</v>
      </c>
      <c r="AE31">
        <f>'IDT-1'!B31</f>
        <v>196</v>
      </c>
      <c r="AF31" s="26"/>
      <c r="AG31">
        <f t="shared" si="2"/>
        <v>1198.0750021934118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1107.6504163726881</v>
      </c>
      <c r="P32" s="77">
        <v>113.96560792323403</v>
      </c>
      <c r="Q32" s="77">
        <v>37.989999999999995</v>
      </c>
      <c r="R32" s="80">
        <v>20.960000000000004</v>
      </c>
      <c r="S32" s="80">
        <v>0</v>
      </c>
      <c r="T32" s="78">
        <f>SUMPRODUCT(LTA!F32:AJ32,LTA!F$101:AJ$101,LTA!F$103:AJ$103)</f>
        <v>3.4799999999999995</v>
      </c>
      <c r="U32" s="78">
        <f>SUMPRODUCT(LTA!F32:AJ32,LTA!F$102:AJ$102,LTA!F$103:AJ$103)</f>
        <v>83.99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138.49</v>
      </c>
      <c r="AB32" s="117">
        <f>-STOA!N32</f>
        <v>-443.41</v>
      </c>
      <c r="AC32">
        <f t="shared" si="0"/>
        <v>17.788914082407832</v>
      </c>
      <c r="AD32">
        <f t="shared" si="1"/>
        <v>978.3271102135144</v>
      </c>
      <c r="AE32">
        <f>'IDT-1'!B32</f>
        <v>292</v>
      </c>
      <c r="AF32" s="26"/>
      <c r="AG32">
        <f t="shared" si="2"/>
        <v>1270.3271102135145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-67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1121.5465799135989</v>
      </c>
      <c r="P33" s="77">
        <v>113.96560792323403</v>
      </c>
      <c r="Q33" s="77">
        <v>37.989999999999995</v>
      </c>
      <c r="R33" s="80">
        <v>37.5</v>
      </c>
      <c r="S33" s="80">
        <v>0</v>
      </c>
      <c r="T33" s="78">
        <f>SUMPRODUCT(LTA!F33:AJ33,LTA!F$101:AJ$101,LTA!F$103:AJ$103)</f>
        <v>6.93</v>
      </c>
      <c r="U33" s="78">
        <f>SUMPRODUCT(LTA!F33:AJ33,LTA!F$102:AJ$102,LTA!F$103:AJ$103)</f>
        <v>81.47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86.3</v>
      </c>
      <c r="Z33" s="75">
        <f>IEX!N33</f>
        <v>0</v>
      </c>
      <c r="AA33" s="117">
        <f>STOA!H33</f>
        <v>154.19</v>
      </c>
      <c r="AB33" s="117">
        <f>-STOA!N33</f>
        <v>-443.41</v>
      </c>
      <c r="AC33">
        <f t="shared" si="0"/>
        <v>19.646152140776884</v>
      </c>
      <c r="AD33">
        <f t="shared" si="1"/>
        <v>1032.8360356960561</v>
      </c>
      <c r="AE33">
        <f>'IDT-1'!B33</f>
        <v>298.238</v>
      </c>
      <c r="AF33" s="26"/>
      <c r="AG33">
        <f t="shared" si="2"/>
        <v>1331.0740356960562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-144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1121.5465799135989</v>
      </c>
      <c r="P34" s="77">
        <v>113.96560792323403</v>
      </c>
      <c r="Q34" s="77">
        <v>37.989999999999995</v>
      </c>
      <c r="R34" s="80">
        <v>37.5</v>
      </c>
      <c r="S34" s="80">
        <v>0</v>
      </c>
      <c r="T34" s="78">
        <f>SUMPRODUCT(LTA!F34:AJ34,LTA!F$101:AJ$101,LTA!F$103:AJ$103)</f>
        <v>19.64</v>
      </c>
      <c r="U34" s="78">
        <f>SUMPRODUCT(LTA!F34:AJ34,LTA!F$102:AJ$102,LTA!F$103:AJ$103)</f>
        <v>72.14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257.94</v>
      </c>
      <c r="Z34" s="75">
        <f>IEX!N34</f>
        <v>0</v>
      </c>
      <c r="AA34" s="117">
        <f>STOA!H34</f>
        <v>154.64000000000001</v>
      </c>
      <c r="AB34" s="117">
        <f>-STOA!N34</f>
        <v>-443.41</v>
      </c>
      <c r="AC34">
        <f t="shared" si="0"/>
        <v>20.577697341745409</v>
      </c>
      <c r="AD34">
        <f t="shared" si="1"/>
        <v>1276.3744904950879</v>
      </c>
      <c r="AE34">
        <f>'IDT-1'!B34</f>
        <v>195.989</v>
      </c>
      <c r="AF34" s="26"/>
      <c r="AG34">
        <f t="shared" si="2"/>
        <v>1472.3634904950879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-75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1111.3177155647988</v>
      </c>
      <c r="P35" s="77">
        <v>113.96560792323403</v>
      </c>
      <c r="Q35" s="77">
        <v>37.989999999999995</v>
      </c>
      <c r="R35" s="80">
        <v>37.999999999999993</v>
      </c>
      <c r="S35" s="80">
        <v>0</v>
      </c>
      <c r="T35" s="78">
        <f>SUMPRODUCT(LTA!F35:AJ35,LTA!F$101:AJ$101,LTA!F$103:AJ$103)</f>
        <v>32.200000000000003</v>
      </c>
      <c r="U35" s="78">
        <f>SUMPRODUCT(LTA!F35:AJ35,LTA!F$102:AJ$102,LTA!F$103:AJ$103)</f>
        <v>67.88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388.35</v>
      </c>
      <c r="Z35" s="75">
        <f>IEX!N35</f>
        <v>0</v>
      </c>
      <c r="AA35" s="117">
        <f>STOA!H35</f>
        <v>155.71</v>
      </c>
      <c r="AB35" s="117">
        <f>-STOA!N35</f>
        <v>-443.41</v>
      </c>
      <c r="AC35">
        <f t="shared" si="0"/>
        <v>21.802050483175726</v>
      </c>
      <c r="AD35">
        <f t="shared" si="1"/>
        <v>1396.2012730048571</v>
      </c>
      <c r="AE35">
        <f>'IDT-1'!B35</f>
        <v>110.349</v>
      </c>
      <c r="AF35" s="26"/>
      <c r="AG35">
        <f t="shared" si="2"/>
        <v>1506.550273004857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-84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1096.4930070767984</v>
      </c>
      <c r="P36" s="77">
        <v>113.96560792323403</v>
      </c>
      <c r="Q36" s="77">
        <v>37.989999999999995</v>
      </c>
      <c r="R36" s="80">
        <v>37.999999999999993</v>
      </c>
      <c r="S36" s="80">
        <v>0</v>
      </c>
      <c r="T36" s="78">
        <f>SUMPRODUCT(LTA!F36:AJ36,LTA!F$101:AJ$101,LTA!F$103:AJ$103)</f>
        <v>51.66</v>
      </c>
      <c r="U36" s="78">
        <f>SUMPRODUCT(LTA!F36:AJ36,LTA!F$102:AJ$102,LTA!F$103:AJ$103)</f>
        <v>65.2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500.55</v>
      </c>
      <c r="Z36" s="75">
        <f>IEX!N36</f>
        <v>0</v>
      </c>
      <c r="AA36" s="117">
        <f>STOA!H36</f>
        <v>157.45000000000002</v>
      </c>
      <c r="AB36" s="117">
        <f>-STOA!N36</f>
        <v>-443.41</v>
      </c>
      <c r="AC36">
        <f t="shared" si="0"/>
        <v>22.582219605382047</v>
      </c>
      <c r="AD36">
        <f t="shared" si="1"/>
        <v>1538.3163953946505</v>
      </c>
      <c r="AE36">
        <f>'IDT-1'!B36</f>
        <v>57.055999999999997</v>
      </c>
      <c r="AF36" s="26"/>
      <c r="AG36">
        <f t="shared" si="2"/>
        <v>1595.3723953946505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-57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1035.9569130757543</v>
      </c>
      <c r="P37" s="77">
        <v>113.96560792323403</v>
      </c>
      <c r="Q37" s="77">
        <v>37.989999999999995</v>
      </c>
      <c r="R37" s="80">
        <v>37.999999999999993</v>
      </c>
      <c r="S37" s="80">
        <v>0</v>
      </c>
      <c r="T37" s="78">
        <f>SUMPRODUCT(LTA!F37:AJ37,LTA!F$101:AJ$101,LTA!F$103:AJ$103)</f>
        <v>76.14</v>
      </c>
      <c r="U37" s="78">
        <f>SUMPRODUCT(LTA!F37:AJ37,LTA!F$102:AJ$102,LTA!F$103:AJ$103)</f>
        <v>61.760000000000005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596.42999999999995</v>
      </c>
      <c r="Z37" s="75">
        <f>IEX!N37</f>
        <v>0</v>
      </c>
      <c r="AA37" s="117">
        <f>STOA!H37</f>
        <v>168.62</v>
      </c>
      <c r="AB37" s="117">
        <f>-STOA!N37</f>
        <v>-443.41</v>
      </c>
      <c r="AC37">
        <f t="shared" si="0"/>
        <v>23.203328360739444</v>
      </c>
      <c r="AD37">
        <f t="shared" si="1"/>
        <v>1602.2491926382486</v>
      </c>
      <c r="AE37">
        <f>'IDT-1'!B37</f>
        <v>13.898999999999999</v>
      </c>
      <c r="AF37" s="26"/>
      <c r="AG37">
        <f t="shared" si="2"/>
        <v>1616.1481926382485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-60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1025.5517154461459</v>
      </c>
      <c r="P38" s="77">
        <v>113.96560792323403</v>
      </c>
      <c r="Q38" s="77">
        <v>37.989999999999995</v>
      </c>
      <c r="R38" s="80">
        <v>37.999999999999993</v>
      </c>
      <c r="S38" s="80">
        <v>0</v>
      </c>
      <c r="T38" s="78">
        <f>SUMPRODUCT(LTA!F38:AJ38,LTA!F$101:AJ$101,LTA!F$103:AJ$103)</f>
        <v>97.899999999999991</v>
      </c>
      <c r="U38" s="78">
        <f>SUMPRODUCT(LTA!F38:AJ38,LTA!F$102:AJ$102,LTA!F$103:AJ$103)</f>
        <v>57.83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653.01</v>
      </c>
      <c r="Z38" s="75">
        <f>IEX!N38</f>
        <v>0</v>
      </c>
      <c r="AA38" s="117">
        <f>STOA!H38</f>
        <v>171.92000000000002</v>
      </c>
      <c r="AB38" s="117">
        <f>-STOA!N38</f>
        <v>-443.41</v>
      </c>
      <c r="AC38">
        <f t="shared" si="0"/>
        <v>23.262922970267173</v>
      </c>
      <c r="AD38">
        <f t="shared" si="1"/>
        <v>1729.4944003991127</v>
      </c>
      <c r="AE38">
        <f>'IDT-1'!B38</f>
        <v>0</v>
      </c>
      <c r="AF38" s="26"/>
      <c r="AG38">
        <f t="shared" si="2"/>
        <v>1729.4944003991127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989.0957336168633</v>
      </c>
      <c r="P39" s="77">
        <v>113.96560792323403</v>
      </c>
      <c r="Q39" s="77">
        <v>37.989999999999995</v>
      </c>
      <c r="R39" s="80">
        <v>37.999999999999993</v>
      </c>
      <c r="S39" s="80">
        <v>0</v>
      </c>
      <c r="T39" s="78">
        <f>SUMPRODUCT(LTA!F39:AJ39,LTA!F$101:AJ$101,LTA!F$103:AJ$103)</f>
        <v>120.88</v>
      </c>
      <c r="U39" s="78">
        <f>SUMPRODUCT(LTA!F39:AJ39,LTA!F$102:AJ$102,LTA!F$103:AJ$103)</f>
        <v>67.39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678.9</v>
      </c>
      <c r="Z39" s="75">
        <f>IEX!N39</f>
        <v>0</v>
      </c>
      <c r="AA39" s="117">
        <f>STOA!H39</f>
        <v>172.56</v>
      </c>
      <c r="AB39" s="117">
        <f>-STOA!N39</f>
        <v>-443.41</v>
      </c>
      <c r="AC39">
        <f t="shared" si="0"/>
        <v>23.461926330169486</v>
      </c>
      <c r="AD39">
        <f t="shared" si="1"/>
        <v>1751.9094152099278</v>
      </c>
      <c r="AE39">
        <f>'IDT-1'!B39</f>
        <v>0</v>
      </c>
      <c r="AF39" s="26"/>
      <c r="AG39">
        <f t="shared" si="2"/>
        <v>1751.9094152099278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971.33014105046334</v>
      </c>
      <c r="P40" s="77">
        <v>113.96560792323403</v>
      </c>
      <c r="Q40" s="77">
        <v>37.989999999999995</v>
      </c>
      <c r="R40" s="80">
        <v>37.999999999999993</v>
      </c>
      <c r="S40" s="80">
        <v>0</v>
      </c>
      <c r="T40" s="78">
        <f>SUMPRODUCT(LTA!F40:AJ40,LTA!F$101:AJ$101,LTA!F$103:AJ$103)</f>
        <v>144.51</v>
      </c>
      <c r="U40" s="78">
        <f>SUMPRODUCT(LTA!F40:AJ40,LTA!F$102:AJ$102,LTA!F$103:AJ$103)</f>
        <v>66.89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695.2</v>
      </c>
      <c r="Z40" s="75">
        <f>IEX!N40</f>
        <v>0</v>
      </c>
      <c r="AA40" s="117">
        <f>STOA!H40</f>
        <v>177.23</v>
      </c>
      <c r="AB40" s="117">
        <f>-STOA!N40</f>
        <v>-443.41</v>
      </c>
      <c r="AC40">
        <f t="shared" si="0"/>
        <v>23.693669115585166</v>
      </c>
      <c r="AD40">
        <f t="shared" si="1"/>
        <v>1778.0120798581122</v>
      </c>
      <c r="AE40">
        <f>'IDT-1'!B40</f>
        <v>0</v>
      </c>
      <c r="AF40" s="26"/>
      <c r="AG40">
        <f t="shared" si="2"/>
        <v>1778.0120798581122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951.2045713473459</v>
      </c>
      <c r="P41" s="77">
        <v>113.96560792323403</v>
      </c>
      <c r="Q41" s="77">
        <v>37.989999999999995</v>
      </c>
      <c r="R41" s="80">
        <v>37.999999999999993</v>
      </c>
      <c r="S41" s="80">
        <v>0</v>
      </c>
      <c r="T41" s="78">
        <f>SUMPRODUCT(LTA!F41:AJ41,LTA!F$101:AJ$101,LTA!F$103:AJ$103)</f>
        <v>167.75</v>
      </c>
      <c r="U41" s="78">
        <f>SUMPRODUCT(LTA!F41:AJ41,LTA!F$102:AJ$102,LTA!F$103:AJ$103)</f>
        <v>66.25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691.36</v>
      </c>
      <c r="Z41" s="75">
        <f>IEX!N41</f>
        <v>0</v>
      </c>
      <c r="AA41" s="117">
        <f>STOA!H41</f>
        <v>181.45</v>
      </c>
      <c r="AB41" s="117">
        <f>-STOA!N41</f>
        <v>-443.41</v>
      </c>
      <c r="AC41">
        <f t="shared" si="0"/>
        <v>24.047278820518954</v>
      </c>
      <c r="AD41">
        <f t="shared" si="1"/>
        <v>1743.5129004500604</v>
      </c>
      <c r="AE41">
        <f>'IDT-1'!B41</f>
        <v>0</v>
      </c>
      <c r="AF41" s="26"/>
      <c r="AG41">
        <f t="shared" si="2"/>
        <v>1743.5129004500604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-37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933.69036525486331</v>
      </c>
      <c r="P42" s="77">
        <v>113.96560792323403</v>
      </c>
      <c r="Q42" s="77">
        <v>37.989999999999995</v>
      </c>
      <c r="R42" s="80">
        <v>37.999999999999993</v>
      </c>
      <c r="S42" s="80">
        <v>0</v>
      </c>
      <c r="T42" s="78">
        <f>SUMPRODUCT(LTA!F42:AJ42,LTA!F$101:AJ$101,LTA!F$103:AJ$103)</f>
        <v>189.46</v>
      </c>
      <c r="U42" s="78">
        <f>SUMPRODUCT(LTA!F42:AJ42,LTA!F$102:AJ$102,LTA!F$103:AJ$103)</f>
        <v>65.150000000000006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719.17</v>
      </c>
      <c r="Z42" s="75">
        <f>IEX!N42</f>
        <v>0</v>
      </c>
      <c r="AA42" s="117">
        <f>STOA!H42</f>
        <v>182.54</v>
      </c>
      <c r="AB42" s="117">
        <f>-STOA!N42</f>
        <v>-443.41</v>
      </c>
      <c r="AC42">
        <f t="shared" si="0"/>
        <v>24.160157383983403</v>
      </c>
      <c r="AD42">
        <f t="shared" si="1"/>
        <v>1794.395815794114</v>
      </c>
      <c r="AE42">
        <f>'IDT-1'!B42</f>
        <v>0</v>
      </c>
      <c r="AF42" s="26"/>
      <c r="AG42">
        <f t="shared" si="2"/>
        <v>1794.395815794114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-18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920.98934437062837</v>
      </c>
      <c r="P43" s="77">
        <v>113.96560792323403</v>
      </c>
      <c r="Q43" s="77">
        <v>37.989999999999995</v>
      </c>
      <c r="R43" s="80">
        <v>37.999999999999993</v>
      </c>
      <c r="S43" s="80">
        <v>0</v>
      </c>
      <c r="T43" s="78">
        <f>SUMPRODUCT(LTA!F43:AJ43,LTA!F$101:AJ$101,LTA!F$103:AJ$103)</f>
        <v>210.84</v>
      </c>
      <c r="U43" s="78">
        <f>SUMPRODUCT(LTA!F43:AJ43,LTA!F$102:AJ$102,LTA!F$103:AJ$103)</f>
        <v>62.91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729.72</v>
      </c>
      <c r="Z43" s="75">
        <f>IEX!N43</f>
        <v>0</v>
      </c>
      <c r="AA43" s="117">
        <f>STOA!H43</f>
        <v>185.88</v>
      </c>
      <c r="AB43" s="117">
        <f>-STOA!N43</f>
        <v>-443.41</v>
      </c>
      <c r="AC43">
        <f t="shared" si="0"/>
        <v>24.179246104802619</v>
      </c>
      <c r="AD43">
        <f t="shared" si="1"/>
        <v>1832.7057061890598</v>
      </c>
      <c r="AE43">
        <f>'IDT-1'!B43</f>
        <v>0</v>
      </c>
      <c r="AF43" s="26"/>
      <c r="AG43">
        <f t="shared" si="2"/>
        <v>1832.7057061890598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904.51713206031093</v>
      </c>
      <c r="P44" s="77">
        <v>113.96560792323403</v>
      </c>
      <c r="Q44" s="77">
        <v>37.989999999999995</v>
      </c>
      <c r="R44" s="80">
        <v>37.999999999999993</v>
      </c>
      <c r="S44" s="80">
        <v>0</v>
      </c>
      <c r="T44" s="78">
        <f>SUMPRODUCT(LTA!F44:AJ44,LTA!F$101:AJ$101,LTA!F$103:AJ$103)</f>
        <v>229.69</v>
      </c>
      <c r="U44" s="78">
        <f>SUMPRODUCT(LTA!F44:AJ44,LTA!F$102:AJ$102,LTA!F$103:AJ$103)</f>
        <v>61.38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719.17</v>
      </c>
      <c r="Z44" s="75">
        <f>IEX!N44</f>
        <v>0</v>
      </c>
      <c r="AA44" s="117">
        <f>STOA!H44</f>
        <v>190.11</v>
      </c>
      <c r="AB44" s="117">
        <f>-STOA!N44</f>
        <v>-443.41</v>
      </c>
      <c r="AC44">
        <f t="shared" si="0"/>
        <v>24.131090636471825</v>
      </c>
      <c r="AD44">
        <f t="shared" si="1"/>
        <v>1827.2816493470732</v>
      </c>
      <c r="AE44">
        <f>'IDT-1'!B44</f>
        <v>0</v>
      </c>
      <c r="AF44" s="26"/>
      <c r="AG44">
        <f t="shared" si="2"/>
        <v>1827.2816493470732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910.72151143215092</v>
      </c>
      <c r="P45" s="77">
        <v>113.96560792323403</v>
      </c>
      <c r="Q45" s="77">
        <v>37.989999999999995</v>
      </c>
      <c r="R45" s="80">
        <v>37.999999999999993</v>
      </c>
      <c r="S45" s="80">
        <v>0</v>
      </c>
      <c r="T45" s="78">
        <f>SUMPRODUCT(LTA!F45:AJ45,LTA!F$101:AJ$101,LTA!F$103:AJ$103)</f>
        <v>249.41</v>
      </c>
      <c r="U45" s="78">
        <f>SUMPRODUCT(LTA!F45:AJ45,LTA!F$102:AJ$102,LTA!F$103:AJ$103)</f>
        <v>59.15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710.54</v>
      </c>
      <c r="Z45" s="75">
        <f>IEX!N45</f>
        <v>0</v>
      </c>
      <c r="AA45" s="117">
        <f>STOA!H45</f>
        <v>195.31</v>
      </c>
      <c r="AB45" s="117">
        <f>-STOA!N45</f>
        <v>-443.41</v>
      </c>
      <c r="AC45">
        <f t="shared" si="0"/>
        <v>24.30941717494402</v>
      </c>
      <c r="AD45">
        <f t="shared" si="1"/>
        <v>1847.3677021804413</v>
      </c>
      <c r="AE45">
        <f>'IDT-1'!B45</f>
        <v>0</v>
      </c>
      <c r="AF45" s="26"/>
      <c r="AG45">
        <f t="shared" si="2"/>
        <v>1847.3677021804413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907.96947610335087</v>
      </c>
      <c r="P46" s="77">
        <v>113.96560792323403</v>
      </c>
      <c r="Q46" s="77">
        <v>37.989999999999995</v>
      </c>
      <c r="R46" s="80">
        <v>37.999999999999993</v>
      </c>
      <c r="S46" s="80">
        <v>0</v>
      </c>
      <c r="T46" s="78">
        <f>SUMPRODUCT(LTA!F46:AJ46,LTA!F$101:AJ$101,LTA!F$103:AJ$103)</f>
        <v>265.84000000000003</v>
      </c>
      <c r="U46" s="78">
        <f>SUMPRODUCT(LTA!F46:AJ46,LTA!F$102:AJ$102,LTA!F$103:AJ$103)</f>
        <v>56.03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702.87</v>
      </c>
      <c r="Z46" s="75">
        <f>IEX!N46</f>
        <v>0</v>
      </c>
      <c r="AA46" s="117">
        <f>STOA!H46</f>
        <v>176.05</v>
      </c>
      <c r="AB46" s="117">
        <f>-STOA!N46</f>
        <v>-443.41</v>
      </c>
      <c r="AC46">
        <f t="shared" si="0"/>
        <v>24.165343264050581</v>
      </c>
      <c r="AD46">
        <f t="shared" si="1"/>
        <v>1831.1397407625348</v>
      </c>
      <c r="AE46">
        <f>'IDT-1'!B46</f>
        <v>0</v>
      </c>
      <c r="AF46" s="26"/>
      <c r="AG46">
        <f t="shared" si="2"/>
        <v>1831.1397407625348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890.4041332587085</v>
      </c>
      <c r="P47" s="77">
        <v>113.96560792323403</v>
      </c>
      <c r="Q47" s="77">
        <v>37.989999999999995</v>
      </c>
      <c r="R47" s="80">
        <v>37.999999999999993</v>
      </c>
      <c r="S47" s="80">
        <v>0</v>
      </c>
      <c r="T47" s="78">
        <f>SUMPRODUCT(LTA!F47:AJ47,LTA!F$101:AJ$101,LTA!F$103:AJ$103)</f>
        <v>278.71000000000004</v>
      </c>
      <c r="U47" s="78">
        <f>SUMPRODUCT(LTA!F47:AJ47,LTA!F$102:AJ$102,LTA!F$103:AJ$103)</f>
        <v>56.05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578.02</v>
      </c>
      <c r="Z47" s="75">
        <f>IEX!N47</f>
        <v>0</v>
      </c>
      <c r="AA47" s="117">
        <f>STOA!H47</f>
        <v>183.29000000000002</v>
      </c>
      <c r="AB47" s="117">
        <f>-STOA!N47</f>
        <v>-443.41</v>
      </c>
      <c r="AC47">
        <f t="shared" si="0"/>
        <v>24.095776247017724</v>
      </c>
      <c r="AD47">
        <f t="shared" si="1"/>
        <v>1823.3039649349246</v>
      </c>
      <c r="AE47">
        <f>'IDT-1'!B47</f>
        <v>0</v>
      </c>
      <c r="AF47" s="26"/>
      <c r="AG47">
        <f t="shared" si="2"/>
        <v>1823.3039649349246</v>
      </c>
      <c r="AI47" s="75">
        <f>PXIL!H47</f>
        <v>0</v>
      </c>
      <c r="AJ47" s="75">
        <f>PXIL!N47</f>
        <v>0</v>
      </c>
      <c r="AK47" s="75">
        <f>RTM_IEX!H47</f>
        <v>11.58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102.8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890.4041332587085</v>
      </c>
      <c r="P48" s="77">
        <v>113.96560792323403</v>
      </c>
      <c r="Q48" s="77">
        <v>37.989999999999995</v>
      </c>
      <c r="R48" s="80">
        <v>37.999999999999993</v>
      </c>
      <c r="S48" s="80">
        <v>0</v>
      </c>
      <c r="T48" s="78">
        <f>SUMPRODUCT(LTA!F48:AJ48,LTA!F$101:AJ$101,LTA!F$103:AJ$103)</f>
        <v>284.01</v>
      </c>
      <c r="U48" s="78">
        <f>SUMPRODUCT(LTA!F48:AJ48,LTA!F$102:AJ$102,LTA!F$103:AJ$103)</f>
        <v>55.85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505.34</v>
      </c>
      <c r="Z48" s="75">
        <f>IEX!N48</f>
        <v>0</v>
      </c>
      <c r="AA48" s="117">
        <f>STOA!H48</f>
        <v>190.73000000000002</v>
      </c>
      <c r="AB48" s="117">
        <f>-STOA!N48</f>
        <v>-443.41</v>
      </c>
      <c r="AC48">
        <f t="shared" si="0"/>
        <v>23.985080414895041</v>
      </c>
      <c r="AD48">
        <f t="shared" si="1"/>
        <v>1776.684660767047</v>
      </c>
      <c r="AE48">
        <f>'IDT-1'!B48</f>
        <v>0</v>
      </c>
      <c r="AF48" s="26"/>
      <c r="AG48">
        <f t="shared" si="2"/>
        <v>1776.684660767047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-17</v>
      </c>
      <c r="AM48" s="75">
        <f>RTM_PXI!H48</f>
        <v>0</v>
      </c>
      <c r="AN48" s="75">
        <f>RTM_PXI!N48</f>
        <v>0</v>
      </c>
      <c r="AO48" s="192">
        <f>GDAM_IEX!H48</f>
        <v>144.79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885.82867107390848</v>
      </c>
      <c r="P49" s="77">
        <v>113.96560792323403</v>
      </c>
      <c r="Q49" s="77">
        <v>37.989999999999995</v>
      </c>
      <c r="R49" s="80">
        <v>37.999999999999993</v>
      </c>
      <c r="S49" s="80">
        <v>0</v>
      </c>
      <c r="T49" s="78">
        <f>SUMPRODUCT(LTA!F49:AJ49,LTA!F$101:AJ$101,LTA!F$103:AJ$103)</f>
        <v>289.04999999999995</v>
      </c>
      <c r="U49" s="78">
        <f>SUMPRODUCT(LTA!F49:AJ49,LTA!F$102:AJ$102,LTA!F$103:AJ$103)</f>
        <v>54.980000000000004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494.6</v>
      </c>
      <c r="Z49" s="75">
        <f>IEX!N49</f>
        <v>0</v>
      </c>
      <c r="AA49" s="117">
        <f>STOA!H49</f>
        <v>193.68</v>
      </c>
      <c r="AB49" s="117">
        <f>-STOA!N49</f>
        <v>-443.41</v>
      </c>
      <c r="AC49">
        <f t="shared" si="0"/>
        <v>23.778255714900439</v>
      </c>
      <c r="AD49">
        <f t="shared" si="1"/>
        <v>1709.7960232822415</v>
      </c>
      <c r="AE49">
        <f>'IDT-1'!B49</f>
        <v>0</v>
      </c>
      <c r="AF49" s="26"/>
      <c r="AG49">
        <f t="shared" si="2"/>
        <v>1709.7960232822415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-38.700000000000003</v>
      </c>
      <c r="AM49" s="75">
        <f>RTM_PXI!H49</f>
        <v>0</v>
      </c>
      <c r="AN49" s="75">
        <f>RTM_PXI!N49</f>
        <v>0</v>
      </c>
      <c r="AO49" s="192">
        <f>GDAM_IEX!H49</f>
        <v>107.59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885.82867107390848</v>
      </c>
      <c r="P50" s="77">
        <v>113.96560792323403</v>
      </c>
      <c r="Q50" s="77">
        <v>37.989999999999995</v>
      </c>
      <c r="R50" s="80">
        <v>37.999999999999993</v>
      </c>
      <c r="S50" s="80">
        <v>0</v>
      </c>
      <c r="T50" s="78">
        <f>SUMPRODUCT(LTA!F50:AJ50,LTA!F$101:AJ$101,LTA!F$103:AJ$103)</f>
        <v>293.29000000000002</v>
      </c>
      <c r="U50" s="78">
        <f>SUMPRODUCT(LTA!F50:AJ50,LTA!F$102:AJ$102,LTA!F$103:AJ$103)</f>
        <v>54.730000000000004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382.4</v>
      </c>
      <c r="Z50" s="75">
        <f>IEX!N50</f>
        <v>0</v>
      </c>
      <c r="AA50" s="117">
        <f>STOA!H50</f>
        <v>191.67000000000002</v>
      </c>
      <c r="AB50" s="117">
        <f>-STOA!N50</f>
        <v>-443.41</v>
      </c>
      <c r="AC50">
        <f t="shared" si="0"/>
        <v>23.341372789960975</v>
      </c>
      <c r="AD50">
        <f t="shared" si="1"/>
        <v>1700.3629062071814</v>
      </c>
      <c r="AE50">
        <f>'IDT-1'!B50</f>
        <v>0</v>
      </c>
      <c r="AF50" s="26"/>
      <c r="AG50">
        <f t="shared" si="2"/>
        <v>1700.3629062071814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-18.899999999999999</v>
      </c>
      <c r="AM50" s="75">
        <f>RTM_PXI!H50</f>
        <v>0</v>
      </c>
      <c r="AN50" s="75">
        <f>RTM_PXI!N50</f>
        <v>0</v>
      </c>
      <c r="AO50" s="192">
        <f>GDAM_IEX!H50</f>
        <v>188.14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885.28917931470858</v>
      </c>
      <c r="P51" s="77">
        <v>113.96560792323403</v>
      </c>
      <c r="Q51" s="77">
        <v>37.989999999999995</v>
      </c>
      <c r="R51" s="80">
        <v>37.999999999999993</v>
      </c>
      <c r="S51" s="80">
        <v>0</v>
      </c>
      <c r="T51" s="78">
        <f>SUMPRODUCT(LTA!F51:AJ51,LTA!F$101:AJ$101,LTA!F$103:AJ$103)</f>
        <v>295.40999999999997</v>
      </c>
      <c r="U51" s="78">
        <f>SUMPRODUCT(LTA!F51:AJ51,LTA!F$102:AJ$102,LTA!F$103:AJ$103)</f>
        <v>56.43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323.33999999999997</v>
      </c>
      <c r="Z51" s="75">
        <f>IEX!N51</f>
        <v>0</v>
      </c>
      <c r="AA51" s="117">
        <f>STOA!H51</f>
        <v>126.67999999999999</v>
      </c>
      <c r="AB51" s="117">
        <f>-STOA!N51</f>
        <v>-443.41</v>
      </c>
      <c r="AC51">
        <f t="shared" si="0"/>
        <v>23.489659961430782</v>
      </c>
      <c r="AD51">
        <f t="shared" si="1"/>
        <v>1608.3851272765116</v>
      </c>
      <c r="AE51">
        <f>'IDT-1'!B51</f>
        <v>0</v>
      </c>
      <c r="AF51" s="26"/>
      <c r="AG51">
        <f t="shared" si="2"/>
        <v>1608.3851272765116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-73</v>
      </c>
      <c r="AM51" s="75">
        <f>RTM_PXI!H51</f>
        <v>0</v>
      </c>
      <c r="AN51" s="75">
        <f>RTM_PXI!N51</f>
        <v>0</v>
      </c>
      <c r="AO51" s="192">
        <f>GDAM_IEX!H51</f>
        <v>271.18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885.28917931470858</v>
      </c>
      <c r="P52" s="77">
        <v>113.96560792323403</v>
      </c>
      <c r="Q52" s="77">
        <v>37.989999999999995</v>
      </c>
      <c r="R52" s="80">
        <v>37.999999999999993</v>
      </c>
      <c r="S52" s="80">
        <v>0</v>
      </c>
      <c r="T52" s="78">
        <f>SUMPRODUCT(LTA!F52:AJ52,LTA!F$101:AJ$101,LTA!F$103:AJ$103)</f>
        <v>306.7</v>
      </c>
      <c r="U52" s="78">
        <f>SUMPRODUCT(LTA!F52:AJ52,LTA!F$102:AJ$102,LTA!F$103:AJ$103)</f>
        <v>56.419999999999995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393.34</v>
      </c>
      <c r="Z52" s="75">
        <f>IEX!N52</f>
        <v>0</v>
      </c>
      <c r="AA52" s="117">
        <f>STOA!H52</f>
        <v>139.13</v>
      </c>
      <c r="AB52" s="117">
        <f>-STOA!N52</f>
        <v>-443.41</v>
      </c>
      <c r="AC52">
        <f t="shared" si="0"/>
        <v>23.219384048597853</v>
      </c>
      <c r="AD52">
        <f t="shared" si="1"/>
        <v>1608.0754031893448</v>
      </c>
      <c r="AE52">
        <f>'IDT-1'!B52</f>
        <v>0</v>
      </c>
      <c r="AF52" s="26"/>
      <c r="AG52">
        <f t="shared" si="2"/>
        <v>1608.0754031893448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-58</v>
      </c>
      <c r="AM52" s="75">
        <f>RTM_PXI!H52</f>
        <v>0</v>
      </c>
      <c r="AN52" s="75">
        <f>RTM_PXI!N52</f>
        <v>0</v>
      </c>
      <c r="AO52" s="192">
        <f>GDAM_IEX!H52</f>
        <v>161.87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892.27277800830836</v>
      </c>
      <c r="P53" s="77">
        <v>113.96560792323403</v>
      </c>
      <c r="Q53" s="77">
        <v>37.989999999999995</v>
      </c>
      <c r="R53" s="80">
        <v>37.999999999999993</v>
      </c>
      <c r="S53" s="80">
        <v>0</v>
      </c>
      <c r="T53" s="78">
        <f>SUMPRODUCT(LTA!F53:AJ53,LTA!F$101:AJ$101,LTA!F$103:AJ$103)</f>
        <v>314.79000000000002</v>
      </c>
      <c r="U53" s="78">
        <f>SUMPRODUCT(LTA!F53:AJ53,LTA!F$102:AJ$102,LTA!F$103:AJ$103)</f>
        <v>58.510000000000005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508.22</v>
      </c>
      <c r="Z53" s="75">
        <f>IEX!N53</f>
        <v>0</v>
      </c>
      <c r="AA53" s="117">
        <f>STOA!H53</f>
        <v>165.87</v>
      </c>
      <c r="AB53" s="117">
        <f>-STOA!N53</f>
        <v>-443.41</v>
      </c>
      <c r="AC53">
        <f t="shared" si="0"/>
        <v>23.014128479006292</v>
      </c>
      <c r="AD53">
        <f t="shared" si="1"/>
        <v>1625.254257452536</v>
      </c>
      <c r="AE53">
        <f>'IDT-1'!B53</f>
        <v>0</v>
      </c>
      <c r="AF53" s="26"/>
      <c r="AG53">
        <f t="shared" si="2"/>
        <v>1625.254257452536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-37.94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903.4315389963084</v>
      </c>
      <c r="P54" s="77">
        <v>113.96560792323403</v>
      </c>
      <c r="Q54" s="77">
        <v>37.989999999999995</v>
      </c>
      <c r="R54" s="80">
        <v>37.999999999999993</v>
      </c>
      <c r="S54" s="80">
        <v>0</v>
      </c>
      <c r="T54" s="78">
        <f>SUMPRODUCT(LTA!F54:AJ54,LTA!F$101:AJ$101,LTA!F$103:AJ$103)</f>
        <v>306.88</v>
      </c>
      <c r="U54" s="78">
        <f>SUMPRODUCT(LTA!F54:AJ54,LTA!F$102:AJ$102,LTA!F$103:AJ$103)</f>
        <v>58.72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453.55</v>
      </c>
      <c r="Z54" s="75">
        <f>IEX!N54</f>
        <v>0</v>
      </c>
      <c r="AA54" s="117">
        <f>STOA!H54</f>
        <v>166.64000000000001</v>
      </c>
      <c r="AB54" s="117">
        <f>-STOA!N54</f>
        <v>-443.41</v>
      </c>
      <c r="AC54">
        <f t="shared" si="0"/>
        <v>22.994176164885516</v>
      </c>
      <c r="AD54">
        <f t="shared" si="1"/>
        <v>1527.0829707546568</v>
      </c>
      <c r="AE54">
        <f>'IDT-1'!B54</f>
        <v>5</v>
      </c>
      <c r="AF54" s="26"/>
      <c r="AG54">
        <f t="shared" si="2"/>
        <v>1532.0829707546568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-85.69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901.38367175244116</v>
      </c>
      <c r="P55" s="77">
        <v>113.96560792323403</v>
      </c>
      <c r="Q55" s="77">
        <v>37.989999999999995</v>
      </c>
      <c r="R55" s="80">
        <v>37.999999999999993</v>
      </c>
      <c r="S55" s="80">
        <v>0</v>
      </c>
      <c r="T55" s="78">
        <f>SUMPRODUCT(LTA!F55:AJ55,LTA!F$101:AJ$101,LTA!F$103:AJ$103)</f>
        <v>311.05</v>
      </c>
      <c r="U55" s="78">
        <f>SUMPRODUCT(LTA!F55:AJ55,LTA!F$102:AJ$102,LTA!F$103:AJ$103)</f>
        <v>58.769999999999996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340.41</v>
      </c>
      <c r="Z55" s="75">
        <f>IEX!N55</f>
        <v>0</v>
      </c>
      <c r="AA55" s="117">
        <f>STOA!H55</f>
        <v>165.18</v>
      </c>
      <c r="AB55" s="117">
        <f>-STOA!N55</f>
        <v>-443.41</v>
      </c>
      <c r="AC55">
        <f t="shared" si="0"/>
        <v>22.122978810459909</v>
      </c>
      <c r="AD55">
        <f t="shared" si="1"/>
        <v>1402.2163008652153</v>
      </c>
      <c r="AE55">
        <f>'IDT-1'!B55</f>
        <v>55</v>
      </c>
      <c r="AF55" s="26"/>
      <c r="AG55">
        <f t="shared" si="2"/>
        <v>1457.2163008652153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-99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889.80980253933296</v>
      </c>
      <c r="P56" s="77">
        <v>113.96560792323403</v>
      </c>
      <c r="Q56" s="77">
        <v>37.989999999999995</v>
      </c>
      <c r="R56" s="80">
        <v>37.999999999999993</v>
      </c>
      <c r="S56" s="80">
        <v>0</v>
      </c>
      <c r="T56" s="78">
        <f>SUMPRODUCT(LTA!F56:AJ56,LTA!F$101:AJ$101,LTA!F$103:AJ$103)</f>
        <v>302.61</v>
      </c>
      <c r="U56" s="78">
        <f>SUMPRODUCT(LTA!F56:AJ56,LTA!F$102:AJ$102,LTA!F$103:AJ$103)</f>
        <v>58.150000000000006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279.02999999999997</v>
      </c>
      <c r="Z56" s="75">
        <f>IEX!N56</f>
        <v>0</v>
      </c>
      <c r="AA56" s="117">
        <f>STOA!H56</f>
        <v>162.41</v>
      </c>
      <c r="AB56" s="117">
        <f>-STOA!N56</f>
        <v>-443.41</v>
      </c>
      <c r="AC56">
        <f t="shared" si="0"/>
        <v>21.225952593507234</v>
      </c>
      <c r="AD56">
        <f t="shared" si="1"/>
        <v>1335.3294578690598</v>
      </c>
      <c r="AE56">
        <f>'IDT-1'!B56</f>
        <v>75</v>
      </c>
      <c r="AF56" s="26"/>
      <c r="AG56">
        <f t="shared" si="2"/>
        <v>1410.3294578690598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-82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884.99687984733316</v>
      </c>
      <c r="P57" s="77">
        <v>113.96560792323403</v>
      </c>
      <c r="Q57" s="77">
        <v>37.989999999999995</v>
      </c>
      <c r="R57" s="80">
        <v>37.999999999999993</v>
      </c>
      <c r="S57" s="80">
        <v>0</v>
      </c>
      <c r="T57" s="78">
        <f>SUMPRODUCT(LTA!F57:AJ57,LTA!F$101:AJ$101,LTA!F$103:AJ$103)</f>
        <v>298.39</v>
      </c>
      <c r="U57" s="78">
        <f>SUMPRODUCT(LTA!F57:AJ57,LTA!F$102:AJ$102,LTA!F$103:AJ$103)</f>
        <v>58.33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244.52</v>
      </c>
      <c r="Z57" s="75">
        <f>IEX!N57</f>
        <v>0</v>
      </c>
      <c r="AA57" s="117">
        <f>STOA!H57</f>
        <v>154.46</v>
      </c>
      <c r="AB57" s="117">
        <f>-STOA!N57</f>
        <v>-443.41</v>
      </c>
      <c r="AC57">
        <f t="shared" si="0"/>
        <v>20.827667638950807</v>
      </c>
      <c r="AD57">
        <f t="shared" si="1"/>
        <v>1278.4148201316161</v>
      </c>
      <c r="AE57">
        <f>'IDT-1'!B57</f>
        <v>95</v>
      </c>
      <c r="AF57" s="26"/>
      <c r="AG57">
        <f t="shared" si="2"/>
        <v>1373.4148201316161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-88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885.92367814459135</v>
      </c>
      <c r="P58" s="77">
        <v>113.96560792323403</v>
      </c>
      <c r="Q58" s="77">
        <v>37.989999999999995</v>
      </c>
      <c r="R58" s="80">
        <v>37.999999999999993</v>
      </c>
      <c r="S58" s="80">
        <v>0</v>
      </c>
      <c r="T58" s="78">
        <f>SUMPRODUCT(LTA!F58:AJ58,LTA!F$101:AJ$101,LTA!F$103:AJ$103)</f>
        <v>297.3</v>
      </c>
      <c r="U58" s="78">
        <f>SUMPRODUCT(LTA!F58:AJ58,LTA!F$102:AJ$102,LTA!F$103:AJ$103)</f>
        <v>54.72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218.62</v>
      </c>
      <c r="Z58" s="75">
        <f>IEX!N58</f>
        <v>0</v>
      </c>
      <c r="AA58" s="117">
        <f>STOA!H58</f>
        <v>151.99</v>
      </c>
      <c r="AB58" s="117">
        <f>-STOA!N58</f>
        <v>-443.41</v>
      </c>
      <c r="AC58">
        <f t="shared" si="0"/>
        <v>20.358366786000577</v>
      </c>
      <c r="AD58">
        <f t="shared" si="1"/>
        <v>1267.7409192818247</v>
      </c>
      <c r="AE58">
        <f>'IDT-1'!B58</f>
        <v>110</v>
      </c>
      <c r="AF58" s="26"/>
      <c r="AG58">
        <f t="shared" si="2"/>
        <v>1377.7409192818247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-67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876.80082112761102</v>
      </c>
      <c r="P59" s="77">
        <v>113.96560792323403</v>
      </c>
      <c r="Q59" s="77">
        <v>37.989999999999995</v>
      </c>
      <c r="R59" s="80">
        <v>37.999999999999993</v>
      </c>
      <c r="S59" s="80">
        <v>0</v>
      </c>
      <c r="T59" s="78">
        <f>SUMPRODUCT(LTA!F59:AJ59,LTA!F$101:AJ$101,LTA!F$103:AJ$103)</f>
        <v>292.83</v>
      </c>
      <c r="U59" s="78">
        <f>SUMPRODUCT(LTA!F59:AJ59,LTA!F$102:AJ$102,LTA!F$103:AJ$103)</f>
        <v>55.07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190.82</v>
      </c>
      <c r="Z59" s="75">
        <f>IEX!N59</f>
        <v>0</v>
      </c>
      <c r="AA59" s="117">
        <f>STOA!H59</f>
        <v>138.28</v>
      </c>
      <c r="AB59" s="117">
        <f>-STOA!N59</f>
        <v>-443.41</v>
      </c>
      <c r="AC59">
        <f t="shared" si="0"/>
        <v>19.32333110026406</v>
      </c>
      <c r="AD59">
        <f t="shared" si="1"/>
        <v>1285.7530979505807</v>
      </c>
      <c r="AE59">
        <f>'IDT-1'!B59</f>
        <v>120</v>
      </c>
      <c r="AF59" s="26"/>
      <c r="AG59">
        <f t="shared" si="2"/>
        <v>1405.7530979505807</v>
      </c>
      <c r="AI59" s="75">
        <f>PXIL!H59</f>
        <v>0</v>
      </c>
      <c r="AJ59" s="75">
        <f>PXIL!N59</f>
        <v>0</v>
      </c>
      <c r="AK59" s="75">
        <f>RTM_IEX!H59</f>
        <v>4.7300000000000004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858.98171667361112</v>
      </c>
      <c r="P60" s="77">
        <v>113.96560792323403</v>
      </c>
      <c r="Q60" s="77">
        <v>37.989999999999995</v>
      </c>
      <c r="R60" s="80">
        <v>37.999999999999993</v>
      </c>
      <c r="S60" s="80">
        <v>0</v>
      </c>
      <c r="T60" s="78">
        <f>SUMPRODUCT(LTA!F60:AJ60,LTA!F$101:AJ$101,LTA!F$103:AJ$103)</f>
        <v>290.63</v>
      </c>
      <c r="U60" s="78">
        <f>SUMPRODUCT(LTA!F60:AJ60,LTA!F$102:AJ$102,LTA!F$103:AJ$103)</f>
        <v>55.63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231.09</v>
      </c>
      <c r="Z60" s="75">
        <f>IEX!N60</f>
        <v>0</v>
      </c>
      <c r="AA60" s="117">
        <f>STOA!H60</f>
        <v>134.12</v>
      </c>
      <c r="AB60" s="117">
        <f>-STOA!N60</f>
        <v>-443.41</v>
      </c>
      <c r="AC60">
        <f t="shared" si="0"/>
        <v>19.499260001246427</v>
      </c>
      <c r="AD60">
        <f t="shared" si="1"/>
        <v>1289.4980645955986</v>
      </c>
      <c r="AE60">
        <f>'IDT-1'!B60</f>
        <v>59</v>
      </c>
      <c r="AF60" s="26"/>
      <c r="AG60">
        <f t="shared" si="2"/>
        <v>1348.4980645955986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-8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857.94584530601105</v>
      </c>
      <c r="P61" s="77">
        <v>113.96560792323403</v>
      </c>
      <c r="Q61" s="77">
        <v>37.989999999999995</v>
      </c>
      <c r="R61" s="80">
        <v>37.999999999999993</v>
      </c>
      <c r="S61" s="80">
        <v>0</v>
      </c>
      <c r="T61" s="78">
        <f>SUMPRODUCT(LTA!F61:AJ61,LTA!F$101:AJ$101,LTA!F$103:AJ$103)</f>
        <v>284.31</v>
      </c>
      <c r="U61" s="78">
        <f>SUMPRODUCT(LTA!F61:AJ61,LTA!F$102:AJ$102,LTA!F$103:AJ$103)</f>
        <v>56.32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148.62</v>
      </c>
      <c r="Z61" s="75">
        <f>IEX!N61</f>
        <v>0</v>
      </c>
      <c r="AA61" s="117">
        <f>STOA!H61</f>
        <v>128.69999999999999</v>
      </c>
      <c r="AB61" s="117">
        <f>-STOA!N61</f>
        <v>-443.41</v>
      </c>
      <c r="AC61">
        <f t="shared" si="0"/>
        <v>19.04004968914375</v>
      </c>
      <c r="AD61">
        <f t="shared" si="1"/>
        <v>1153.4014035401012</v>
      </c>
      <c r="AE61">
        <f>'IDT-1'!B61</f>
        <v>140</v>
      </c>
      <c r="AF61" s="26"/>
      <c r="AG61">
        <f t="shared" si="2"/>
        <v>1293.4014035401012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-50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864.64142209001113</v>
      </c>
      <c r="P62" s="77">
        <v>113.96560792323403</v>
      </c>
      <c r="Q62" s="77">
        <v>37.989999999999995</v>
      </c>
      <c r="R62" s="80">
        <v>37.999999999999993</v>
      </c>
      <c r="S62" s="80">
        <v>0</v>
      </c>
      <c r="T62" s="78">
        <f>SUMPRODUCT(LTA!F62:AJ62,LTA!F$101:AJ$101,LTA!F$103:AJ$103)</f>
        <v>268.87</v>
      </c>
      <c r="U62" s="78">
        <f>SUMPRODUCT(LTA!F62:AJ62,LTA!F$102:AJ$102,LTA!F$103:AJ$103)</f>
        <v>58.08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139.99</v>
      </c>
      <c r="Z62" s="75">
        <f>IEX!N62</f>
        <v>0</v>
      </c>
      <c r="AA62" s="117">
        <f>STOA!H62</f>
        <v>115.85</v>
      </c>
      <c r="AB62" s="117">
        <f>-STOA!N62</f>
        <v>-443.41</v>
      </c>
      <c r="AC62">
        <f t="shared" si="0"/>
        <v>18.691903362098799</v>
      </c>
      <c r="AD62">
        <f t="shared" si="1"/>
        <v>1136.2851266511461</v>
      </c>
      <c r="AE62">
        <f>'IDT-1'!B62</f>
        <v>145</v>
      </c>
      <c r="AF62" s="26"/>
      <c r="AG62">
        <f t="shared" si="2"/>
        <v>1281.2851266511461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-39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834.06052620441119</v>
      </c>
      <c r="P63" s="77">
        <v>113.96560792323403</v>
      </c>
      <c r="Q63" s="77">
        <v>37.989999999999995</v>
      </c>
      <c r="R63" s="80">
        <v>37.999999999999993</v>
      </c>
      <c r="S63" s="80">
        <v>0</v>
      </c>
      <c r="T63" s="78">
        <f>SUMPRODUCT(LTA!F63:AJ63,LTA!F$101:AJ$101,LTA!F$103:AJ$103)</f>
        <v>253.04</v>
      </c>
      <c r="U63" s="78">
        <f>SUMPRODUCT(LTA!F63:AJ63,LTA!F$102:AJ$102,LTA!F$103:AJ$103)</f>
        <v>62.089999999999996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158.22</v>
      </c>
      <c r="Z63" s="75">
        <f>IEX!N63</f>
        <v>0</v>
      </c>
      <c r="AA63" s="117">
        <f>STOA!H63</f>
        <v>108.44</v>
      </c>
      <c r="AB63" s="117">
        <f>-STOA!N63</f>
        <v>-443.41</v>
      </c>
      <c r="AC63">
        <f t="shared" si="0"/>
        <v>18.235629896384619</v>
      </c>
      <c r="AD63">
        <f t="shared" si="1"/>
        <v>1125.2505042312605</v>
      </c>
      <c r="AE63">
        <f>'IDT-1'!B63</f>
        <v>140</v>
      </c>
      <c r="AF63" s="26"/>
      <c r="AG63">
        <f t="shared" si="2"/>
        <v>1265.2505042312605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-18.91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849.99828803641117</v>
      </c>
      <c r="P64" s="77">
        <v>113.96560792323403</v>
      </c>
      <c r="Q64" s="77">
        <v>37.989999999999995</v>
      </c>
      <c r="R64" s="80">
        <v>37.999999999999993</v>
      </c>
      <c r="S64" s="80">
        <v>0</v>
      </c>
      <c r="T64" s="78">
        <f>SUMPRODUCT(LTA!F64:AJ64,LTA!F$101:AJ$101,LTA!F$103:AJ$103)</f>
        <v>243.44</v>
      </c>
      <c r="U64" s="78">
        <f>SUMPRODUCT(LTA!F64:AJ64,LTA!F$102:AJ$102,LTA!F$103:AJ$103)</f>
        <v>63.72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194.65</v>
      </c>
      <c r="Z64" s="75">
        <f>IEX!N64</f>
        <v>0</v>
      </c>
      <c r="AA64" s="117">
        <f>STOA!H64</f>
        <v>86.509999999999991</v>
      </c>
      <c r="AB64" s="117">
        <f>-STOA!N64</f>
        <v>-443.41</v>
      </c>
      <c r="AC64">
        <f t="shared" si="0"/>
        <v>18.549916014872647</v>
      </c>
      <c r="AD64">
        <f t="shared" si="1"/>
        <v>1134.2739799447727</v>
      </c>
      <c r="AE64">
        <f>'IDT-1'!B64</f>
        <v>130</v>
      </c>
      <c r="AF64" s="26"/>
      <c r="AG64">
        <f t="shared" si="2"/>
        <v>1264.2739799447727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-32.04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870.02864032161108</v>
      </c>
      <c r="P65" s="77">
        <v>113.96560792323403</v>
      </c>
      <c r="Q65" s="77">
        <v>37.989999999999995</v>
      </c>
      <c r="R65" s="80">
        <v>37.999999999999993</v>
      </c>
      <c r="S65" s="80">
        <v>0</v>
      </c>
      <c r="T65" s="78">
        <f>SUMPRODUCT(LTA!F65:AJ65,LTA!F$101:AJ$101,LTA!F$103:AJ$103)</f>
        <v>226.15999999999997</v>
      </c>
      <c r="U65" s="78">
        <f>SUMPRODUCT(LTA!F65:AJ65,LTA!F$102:AJ$102,LTA!F$103:AJ$103)</f>
        <v>66.03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224.38</v>
      </c>
      <c r="Z65" s="75">
        <f>IEX!N65</f>
        <v>0</v>
      </c>
      <c r="AA65" s="117">
        <f>STOA!H65</f>
        <v>61.98</v>
      </c>
      <c r="AB65" s="117">
        <f>-STOA!N65</f>
        <v>-443.41</v>
      </c>
      <c r="AC65">
        <f t="shared" si="0"/>
        <v>18.635412926120416</v>
      </c>
      <c r="AD65">
        <f t="shared" si="1"/>
        <v>1144.9888353187246</v>
      </c>
      <c r="AE65">
        <f>'IDT-1'!B65</f>
        <v>120</v>
      </c>
      <c r="AF65" s="26"/>
      <c r="AG65">
        <f t="shared" si="2"/>
        <v>1264.9888353187246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-31.5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851.67303131761105</v>
      </c>
      <c r="P66" s="77">
        <v>113.96560792323403</v>
      </c>
      <c r="Q66" s="77">
        <v>37.989999999999995</v>
      </c>
      <c r="R66" s="80">
        <v>37.999999999999993</v>
      </c>
      <c r="S66" s="80">
        <v>0</v>
      </c>
      <c r="T66" s="78">
        <f>SUMPRODUCT(LTA!F66:AJ66,LTA!F$101:AJ$101,LTA!F$103:AJ$103)</f>
        <v>205.78</v>
      </c>
      <c r="U66" s="78">
        <f>SUMPRODUCT(LTA!F66:AJ66,LTA!F$102:AJ$102,LTA!F$103:AJ$103)</f>
        <v>68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257.94</v>
      </c>
      <c r="Z66" s="75">
        <f>IEX!N66</f>
        <v>0</v>
      </c>
      <c r="AA66" s="117">
        <f>STOA!H66</f>
        <v>49.91</v>
      </c>
      <c r="AB66" s="117">
        <f>-STOA!N66</f>
        <v>-443.41</v>
      </c>
      <c r="AC66">
        <f t="shared" si="0"/>
        <v>18.443086549936066</v>
      </c>
      <c r="AD66">
        <f t="shared" si="1"/>
        <v>1186.6055526909092</v>
      </c>
      <c r="AE66">
        <f>'IDT-1'!B66</f>
        <v>115</v>
      </c>
      <c r="AF66" s="26"/>
      <c r="AG66">
        <f t="shared" si="2"/>
        <v>1301.6055526909092</v>
      </c>
      <c r="AI66" s="75">
        <f>PXIL!H66</f>
        <v>0</v>
      </c>
      <c r="AJ66" s="75">
        <f>PXIL!N66</f>
        <v>0</v>
      </c>
      <c r="AK66" s="75">
        <f>RTM_IEX!H66</f>
        <v>25.2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863.0587125575737</v>
      </c>
      <c r="P67" s="77">
        <v>113.96560792323403</v>
      </c>
      <c r="Q67" s="77">
        <v>37.989999999999995</v>
      </c>
      <c r="R67" s="80">
        <v>38</v>
      </c>
      <c r="S67" s="80">
        <v>0</v>
      </c>
      <c r="T67" s="78">
        <f>SUMPRODUCT(LTA!F67:AJ67,LTA!F$101:AJ$101,LTA!F$103:AJ$103)</f>
        <v>185.6</v>
      </c>
      <c r="U67" s="78">
        <f>SUMPRODUCT(LTA!F67:AJ67,LTA!F$102:AJ$102,LTA!F$103:AJ$103)</f>
        <v>70.78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265.61</v>
      </c>
      <c r="Z67" s="75">
        <f>IEX!N67</f>
        <v>0</v>
      </c>
      <c r="AA67" s="117">
        <f>STOA!H67</f>
        <v>139.97999999999999</v>
      </c>
      <c r="AB67" s="117">
        <f>-STOA!N67</f>
        <v>-443.41</v>
      </c>
      <c r="AC67">
        <f t="shared" si="0"/>
        <v>19.241587605380424</v>
      </c>
      <c r="AD67">
        <f t="shared" si="1"/>
        <v>1228.3327328754272</v>
      </c>
      <c r="AE67">
        <f>'IDT-1'!B67</f>
        <v>20</v>
      </c>
      <c r="AF67" s="26"/>
      <c r="AG67">
        <f t="shared" si="2"/>
        <v>1248.3327328754272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-24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892.10625804021106</v>
      </c>
      <c r="P68" s="77">
        <v>113.96560792323403</v>
      </c>
      <c r="Q68" s="77">
        <v>37.989999999999995</v>
      </c>
      <c r="R68" s="80">
        <v>38</v>
      </c>
      <c r="S68" s="80">
        <v>0</v>
      </c>
      <c r="T68" s="78">
        <f>SUMPRODUCT(LTA!F68:AJ68,LTA!F$101:AJ$101,LTA!F$103:AJ$103)</f>
        <v>160.24</v>
      </c>
      <c r="U68" s="78">
        <f>SUMPRODUCT(LTA!F68:AJ68,LTA!F$102:AJ$102,LTA!F$103:AJ$103)</f>
        <v>73.910000000000011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201.37</v>
      </c>
      <c r="Z68" s="75">
        <f>IEX!N68</f>
        <v>0</v>
      </c>
      <c r="AA68" s="117">
        <f>STOA!H68</f>
        <v>135.82</v>
      </c>
      <c r="AB68" s="117">
        <f>-STOA!N68</f>
        <v>-443.41</v>
      </c>
      <c r="AC68">
        <f t="shared" ref="AC68:AC98" si="3">SUMIF(B68:AB68,"&gt;0")*$AC$2-SUMIF(B68:AB68,"&lt;0")*($AC$2/(1-$AC$2))+SUMIF(AI68:AR68,"&gt;0")*$AC$2-SUMIF(AI68:AR68,"&lt;0")*($AC$2/(1-$AC$2))</f>
        <v>18.815077663416172</v>
      </c>
      <c r="AD68">
        <f t="shared" ref="AD68:AD98" si="4">SUM(B68:AB68,AI68:AR68)-AC68</f>
        <v>1154.1767883000289</v>
      </c>
      <c r="AE68">
        <f>'IDT-1'!B68</f>
        <v>108.63</v>
      </c>
      <c r="AF68" s="26"/>
      <c r="AG68">
        <f t="shared" ref="AG68:AG98" si="5">SUM(AD68:AF68)</f>
        <v>1262.806788300029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-37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929.57442883101089</v>
      </c>
      <c r="P69" s="77">
        <v>113.96560792323403</v>
      </c>
      <c r="Q69" s="77">
        <v>37.989999999999995</v>
      </c>
      <c r="R69" s="80">
        <v>30.44</v>
      </c>
      <c r="S69" s="80">
        <v>0</v>
      </c>
      <c r="T69" s="78">
        <f>SUMPRODUCT(LTA!F69:AJ69,LTA!F$101:AJ$101,LTA!F$103:AJ$103)</f>
        <v>134.59</v>
      </c>
      <c r="U69" s="78">
        <f>SUMPRODUCT(LTA!F69:AJ69,LTA!F$102:AJ$102,LTA!F$103:AJ$103)</f>
        <v>78.03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225.34</v>
      </c>
      <c r="Z69" s="75">
        <f>IEX!N69</f>
        <v>0</v>
      </c>
      <c r="AA69" s="117">
        <f>STOA!H69</f>
        <v>133.54999999999998</v>
      </c>
      <c r="AB69" s="117">
        <f>-STOA!N69</f>
        <v>-443.41</v>
      </c>
      <c r="AC69">
        <f t="shared" si="3"/>
        <v>18.955471781064475</v>
      </c>
      <c r="AD69">
        <f t="shared" si="4"/>
        <v>1198.1145649731802</v>
      </c>
      <c r="AE69">
        <f>'IDT-1'!B69</f>
        <v>98.093999999999994</v>
      </c>
      <c r="AF69" s="26"/>
      <c r="AG69">
        <f t="shared" si="5"/>
        <v>1296.2085649731803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-23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946.54961819412836</v>
      </c>
      <c r="P70" s="77">
        <v>113.96560792323403</v>
      </c>
      <c r="Q70" s="77">
        <v>37.989999999999995</v>
      </c>
      <c r="R70" s="80">
        <v>16.59</v>
      </c>
      <c r="S70" s="80">
        <v>0</v>
      </c>
      <c r="T70" s="78">
        <f>SUMPRODUCT(LTA!F70:AJ70,LTA!F$101:AJ$101,LTA!F$103:AJ$103)</f>
        <v>108.3</v>
      </c>
      <c r="U70" s="78">
        <f>SUMPRODUCT(LTA!F70:AJ70,LTA!F$102:AJ$102,LTA!F$103:AJ$103)</f>
        <v>56.61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255.07</v>
      </c>
      <c r="Z70" s="75">
        <f>IEX!N70</f>
        <v>0</v>
      </c>
      <c r="AA70" s="117">
        <f>STOA!H70</f>
        <v>132.76</v>
      </c>
      <c r="AB70" s="117">
        <f>-STOA!N70</f>
        <v>-443.41</v>
      </c>
      <c r="AC70">
        <f t="shared" si="3"/>
        <v>18.729016172237952</v>
      </c>
      <c r="AD70">
        <f t="shared" si="4"/>
        <v>1192.6962099451239</v>
      </c>
      <c r="AE70">
        <f>'IDT-1'!B70</f>
        <v>80.084999999999994</v>
      </c>
      <c r="AF70" s="26"/>
      <c r="AG70">
        <f t="shared" si="5"/>
        <v>1272.7812099451239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-13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992.41033741727199</v>
      </c>
      <c r="P71" s="77">
        <v>113.96560792323403</v>
      </c>
      <c r="Q71" s="77">
        <v>37.989999999999995</v>
      </c>
      <c r="R71" s="80">
        <v>6.3044334975369445</v>
      </c>
      <c r="S71" s="80">
        <v>0</v>
      </c>
      <c r="T71" s="78">
        <f>SUMPRODUCT(LTA!F71:AJ71,LTA!F$101:AJ$101,LTA!F$103:AJ$103)</f>
        <v>71.069999999999993</v>
      </c>
      <c r="U71" s="78">
        <f>SUMPRODUCT(LTA!F71:AJ71,LTA!F$102:AJ$102,LTA!F$103:AJ$103)</f>
        <v>61.05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218.63</v>
      </c>
      <c r="Z71" s="75">
        <f>IEX!N71</f>
        <v>0</v>
      </c>
      <c r="AA71" s="117">
        <f>STOA!H71</f>
        <v>146.22</v>
      </c>
      <c r="AB71" s="117">
        <f>-STOA!N71</f>
        <v>-443.41</v>
      </c>
      <c r="AC71">
        <f t="shared" si="3"/>
        <v>18.799889086801414</v>
      </c>
      <c r="AD71">
        <f t="shared" si="4"/>
        <v>1144.4304897512413</v>
      </c>
      <c r="AE71">
        <f>'IDT-1'!B71</f>
        <v>123.211</v>
      </c>
      <c r="AF71" s="26"/>
      <c r="AG71">
        <f t="shared" si="5"/>
        <v>1267.6414897512414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-41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1036.8445845593574</v>
      </c>
      <c r="P72" s="77">
        <v>113.96560792323403</v>
      </c>
      <c r="Q72" s="77">
        <v>37.989999999999995</v>
      </c>
      <c r="R72" s="80">
        <v>1.36</v>
      </c>
      <c r="S72" s="80">
        <v>0</v>
      </c>
      <c r="T72" s="78">
        <f>SUMPRODUCT(LTA!F72:AJ72,LTA!F$101:AJ$101,LTA!F$103:AJ$103)</f>
        <v>39.46</v>
      </c>
      <c r="U72" s="78">
        <f>SUMPRODUCT(LTA!F72:AJ72,LTA!F$102:AJ$102,LTA!F$103:AJ$103)</f>
        <v>66.210000000000008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251.23</v>
      </c>
      <c r="Z72" s="75">
        <f>IEX!N72</f>
        <v>0</v>
      </c>
      <c r="AA72" s="117">
        <f>STOA!H72</f>
        <v>143.78</v>
      </c>
      <c r="AB72" s="117">
        <f>-STOA!N72</f>
        <v>-443.41</v>
      </c>
      <c r="AC72">
        <f t="shared" si="3"/>
        <v>18.816044218463432</v>
      </c>
      <c r="AD72">
        <f t="shared" si="4"/>
        <v>1228.6141482641278</v>
      </c>
      <c r="AE72">
        <f>'IDT-1'!B72</f>
        <v>124.15300000000001</v>
      </c>
      <c r="AF72" s="26"/>
      <c r="AG72">
        <f t="shared" si="5"/>
        <v>1352.7671482641279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1096.0316169383245</v>
      </c>
      <c r="P73" s="77">
        <v>113.96560792323403</v>
      </c>
      <c r="Q73" s="77">
        <v>37.989999999999995</v>
      </c>
      <c r="R73" s="80">
        <v>0</v>
      </c>
      <c r="S73" s="80">
        <v>0</v>
      </c>
      <c r="T73" s="78">
        <f>SUMPRODUCT(LTA!F73:AJ73,LTA!F$101:AJ$101,LTA!F$103:AJ$103)</f>
        <v>24.189999999999998</v>
      </c>
      <c r="U73" s="78">
        <f>SUMPRODUCT(LTA!F73:AJ73,LTA!F$102:AJ$102,LTA!F$103:AJ$103)</f>
        <v>69.86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204.25</v>
      </c>
      <c r="Z73" s="75">
        <f>IEX!N73</f>
        <v>0</v>
      </c>
      <c r="AA73" s="117">
        <f>STOA!H73</f>
        <v>158.69000000000003</v>
      </c>
      <c r="AB73" s="117">
        <f>-STOA!N73</f>
        <v>-443.41</v>
      </c>
      <c r="AC73">
        <f t="shared" si="3"/>
        <v>18.940450103398344</v>
      </c>
      <c r="AD73">
        <f t="shared" si="4"/>
        <v>1242.6267747581603</v>
      </c>
      <c r="AE73">
        <f>'IDT-1'!B73</f>
        <v>141.92700000000002</v>
      </c>
      <c r="AF73" s="26"/>
      <c r="AG73">
        <f t="shared" si="5"/>
        <v>1384.5537747581602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1096.0316169383245</v>
      </c>
      <c r="P74" s="77">
        <v>113.96560792323403</v>
      </c>
      <c r="Q74" s="77">
        <v>37.989999999999995</v>
      </c>
      <c r="R74" s="80">
        <v>0</v>
      </c>
      <c r="S74" s="80">
        <v>0</v>
      </c>
      <c r="T74" s="78">
        <f>SUMPRODUCT(LTA!F74:AJ74,LTA!F$101:AJ$101,LTA!F$103:AJ$103)</f>
        <v>11.07</v>
      </c>
      <c r="U74" s="78">
        <f>SUMPRODUCT(LTA!F74:AJ74,LTA!F$102:AJ$102,LTA!F$103:AJ$103)</f>
        <v>70.960000000000008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252.1</v>
      </c>
      <c r="Z74" s="75">
        <f>IEX!N74</f>
        <v>0</v>
      </c>
      <c r="AA74" s="117">
        <f>STOA!H74</f>
        <v>158.01000000000002</v>
      </c>
      <c r="AB74" s="117">
        <f>-STOA!N74</f>
        <v>-443.41</v>
      </c>
      <c r="AC74">
        <f t="shared" si="3"/>
        <v>19.249770103398344</v>
      </c>
      <c r="AD74">
        <f t="shared" si="4"/>
        <v>1277.4674547581601</v>
      </c>
      <c r="AE74">
        <f>'IDT-1'!B74</f>
        <v>105.682</v>
      </c>
      <c r="AF74" s="26"/>
      <c r="AG74">
        <f t="shared" si="5"/>
        <v>1383.1494547581601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1096.0316169383245</v>
      </c>
      <c r="P75" s="77">
        <v>113.96560792323403</v>
      </c>
      <c r="Q75" s="77">
        <v>37.989999999999995</v>
      </c>
      <c r="R75" s="80">
        <v>0</v>
      </c>
      <c r="S75" s="80">
        <v>0</v>
      </c>
      <c r="T75" s="78">
        <f>SUMPRODUCT(LTA!F75:AJ75,LTA!F$101:AJ$101,LTA!F$103:AJ$103)</f>
        <v>3.0300000000000002</v>
      </c>
      <c r="U75" s="78">
        <f>SUMPRODUCT(LTA!F75:AJ75,LTA!F$102:AJ$102,LTA!F$103:AJ$103)</f>
        <v>77.600000000000009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60.31</v>
      </c>
      <c r="Z75" s="75">
        <f>IEX!N75</f>
        <v>0</v>
      </c>
      <c r="AA75" s="117">
        <f>STOA!H75</f>
        <v>170.06</v>
      </c>
      <c r="AB75" s="117">
        <f>-STOA!N75</f>
        <v>-194.7</v>
      </c>
      <c r="AC75">
        <f t="shared" si="3"/>
        <v>16.422244873374126</v>
      </c>
      <c r="AD75">
        <f t="shared" si="4"/>
        <v>1366.204979988184</v>
      </c>
      <c r="AE75">
        <f>'IDT-1'!B75</f>
        <v>59.597999999999999</v>
      </c>
      <c r="AF75" s="26"/>
      <c r="AG75">
        <f t="shared" si="5"/>
        <v>1425.802979988184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-46</v>
      </c>
      <c r="AM75" s="75">
        <f>RTM_PXI!H75</f>
        <v>0</v>
      </c>
      <c r="AN75" s="75">
        <f>RTM_PXI!N75</f>
        <v>0</v>
      </c>
      <c r="AO75" s="192">
        <f>GDAM_IEX!H75</f>
        <v>64.34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1088.9586079391247</v>
      </c>
      <c r="P76" s="77">
        <v>113.96560792323403</v>
      </c>
      <c r="Q76" s="77">
        <v>37.989999999999995</v>
      </c>
      <c r="R76" s="80">
        <v>0</v>
      </c>
      <c r="S76" s="80">
        <v>0</v>
      </c>
      <c r="T76" s="78">
        <f>SUMPRODUCT(LTA!F76:AJ76,LTA!F$101:AJ$101,LTA!F$103:AJ$103)</f>
        <v>0.16</v>
      </c>
      <c r="U76" s="78">
        <f>SUMPRODUCT(LTA!F76:AJ76,LTA!F$102:AJ$102,LTA!F$103:AJ$103)</f>
        <v>52.879999999999995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114.49</v>
      </c>
      <c r="Z76" s="75">
        <f>IEX!N76</f>
        <v>0</v>
      </c>
      <c r="AA76" s="117">
        <f>STOA!H76</f>
        <v>170.06</v>
      </c>
      <c r="AB76" s="117">
        <f>-STOA!N76</f>
        <v>-194.7</v>
      </c>
      <c r="AC76">
        <f t="shared" si="3"/>
        <v>16.476088244060112</v>
      </c>
      <c r="AD76">
        <f t="shared" si="4"/>
        <v>1392.2781276182989</v>
      </c>
      <c r="AE76">
        <f>'IDT-1'!B76</f>
        <v>37.973999999999997</v>
      </c>
      <c r="AF76" s="26"/>
      <c r="AG76">
        <f t="shared" si="5"/>
        <v>1430.2521276182988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-36.04</v>
      </c>
      <c r="AM76" s="75">
        <f>RTM_PXI!H76</f>
        <v>0</v>
      </c>
      <c r="AN76" s="75">
        <f>RTM_PXI!N76</f>
        <v>0</v>
      </c>
      <c r="AO76" s="192">
        <f>GDAM_IEX!H76</f>
        <v>60.99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1083.0417358439247</v>
      </c>
      <c r="P77" s="77">
        <v>113.96560792323403</v>
      </c>
      <c r="Q77" s="77">
        <v>37.989999999999995</v>
      </c>
      <c r="R77" s="80">
        <v>0</v>
      </c>
      <c r="S77" s="80">
        <v>0</v>
      </c>
      <c r="T77" s="78">
        <f>SUMPRODUCT(LTA!F77:AJ77,LTA!F$101:AJ$101,LTA!F$103:AJ$103)</f>
        <v>7.0000000000000007E-2</v>
      </c>
      <c r="U77" s="78">
        <f>SUMPRODUCT(LTA!F77:AJ77,LTA!F$102:AJ$102,LTA!F$103:AJ$103)</f>
        <v>54.14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131.94</v>
      </c>
      <c r="Z77" s="75">
        <f>IEX!N77</f>
        <v>0</v>
      </c>
      <c r="AA77" s="117">
        <f>STOA!H77</f>
        <v>170.06</v>
      </c>
      <c r="AB77" s="117">
        <f>-STOA!N77</f>
        <v>-194.7</v>
      </c>
      <c r="AC77">
        <f t="shared" si="3"/>
        <v>17.065697658242204</v>
      </c>
      <c r="AD77">
        <f t="shared" si="4"/>
        <v>1348.2816461089164</v>
      </c>
      <c r="AE77">
        <f>'IDT-1'!B77</f>
        <v>31.009</v>
      </c>
      <c r="AF77" s="26"/>
      <c r="AG77">
        <f t="shared" si="5"/>
        <v>1379.2906461089165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-91</v>
      </c>
      <c r="AM77" s="75">
        <f>RTM_PXI!H77</f>
        <v>0</v>
      </c>
      <c r="AN77" s="75">
        <f>RTM_PXI!N77</f>
        <v>0</v>
      </c>
      <c r="AO77" s="192">
        <f>GDAM_IEX!H77</f>
        <v>59.84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1077.0980620079247</v>
      </c>
      <c r="P78" s="77">
        <v>113.96560792323403</v>
      </c>
      <c r="Q78" s="77">
        <v>37.989999999999995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54.9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124.94</v>
      </c>
      <c r="Z78" s="75">
        <f>IEX!N78</f>
        <v>0</v>
      </c>
      <c r="AA78" s="117">
        <f>STOA!H78</f>
        <v>170.06</v>
      </c>
      <c r="AB78" s="117">
        <f>-STOA!N78</f>
        <v>-194.7</v>
      </c>
      <c r="AC78">
        <f t="shared" si="3"/>
        <v>16.818279288130277</v>
      </c>
      <c r="AD78">
        <f t="shared" si="4"/>
        <v>1352.5553906430284</v>
      </c>
      <c r="AE78">
        <f>'IDT-1'!B78</f>
        <v>32.972999999999999</v>
      </c>
      <c r="AF78" s="26"/>
      <c r="AG78">
        <f t="shared" si="5"/>
        <v>1385.5283906430284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-75</v>
      </c>
      <c r="AM78" s="75">
        <f>RTM_PXI!H78</f>
        <v>0</v>
      </c>
      <c r="AN78" s="75">
        <f>RTM_PXI!N78</f>
        <v>0</v>
      </c>
      <c r="AO78" s="192">
        <f>GDAM_IEX!H78</f>
        <v>60.12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1025.8651794054238</v>
      </c>
      <c r="P79" s="77">
        <v>113.96560792323403</v>
      </c>
      <c r="Q79" s="77">
        <v>37.989999999999995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55.839999999999996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112.38</v>
      </c>
      <c r="Z79" s="75">
        <f>IEX!N79</f>
        <v>0</v>
      </c>
      <c r="AA79" s="117">
        <f>STOA!H79</f>
        <v>168.91</v>
      </c>
      <c r="AB79" s="117">
        <f>-STOA!N79</f>
        <v>-153.12</v>
      </c>
      <c r="AC79">
        <f t="shared" si="3"/>
        <v>15.667508533011963</v>
      </c>
      <c r="AD79">
        <f t="shared" si="4"/>
        <v>1382.8032787956458</v>
      </c>
      <c r="AE79">
        <f>'IDT-1'!B79</f>
        <v>25.797999999999998</v>
      </c>
      <c r="AF79" s="26"/>
      <c r="AG79">
        <f t="shared" si="5"/>
        <v>1408.6012787956458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-37</v>
      </c>
      <c r="AM79" s="75">
        <f>RTM_PXI!H79</f>
        <v>0</v>
      </c>
      <c r="AN79" s="75">
        <f>RTM_PXI!N79</f>
        <v>0</v>
      </c>
      <c r="AO79" s="192">
        <f>GDAM_IEX!H79</f>
        <v>73.64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1003.2806647852719</v>
      </c>
      <c r="P80" s="77">
        <v>113.96560792323403</v>
      </c>
      <c r="Q80" s="77">
        <v>37.989999999999995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58.29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135.19999999999999</v>
      </c>
      <c r="Z80" s="75">
        <f>IEX!N80</f>
        <v>0</v>
      </c>
      <c r="AA80" s="117">
        <f>STOA!H80</f>
        <v>168.91</v>
      </c>
      <c r="AB80" s="117">
        <f>-STOA!N80</f>
        <v>-153.12</v>
      </c>
      <c r="AC80">
        <f t="shared" si="3"/>
        <v>16.181197818075372</v>
      </c>
      <c r="AD80">
        <f t="shared" si="4"/>
        <v>1330.1750748904308</v>
      </c>
      <c r="AE80">
        <f>'IDT-1'!B80</f>
        <v>28.59</v>
      </c>
      <c r="AF80" s="26"/>
      <c r="AG80">
        <f t="shared" si="5"/>
        <v>1358.7650748904307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-92</v>
      </c>
      <c r="AM80" s="75">
        <f>RTM_PXI!H80</f>
        <v>0</v>
      </c>
      <c r="AN80" s="75">
        <f>RTM_PXI!N80</f>
        <v>0</v>
      </c>
      <c r="AO80" s="192">
        <f>GDAM_IEX!H80</f>
        <v>73.84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991.28156882207179</v>
      </c>
      <c r="P81" s="77">
        <v>113.96560792323403</v>
      </c>
      <c r="Q81" s="77">
        <v>37.989999999999995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59.56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222.46</v>
      </c>
      <c r="Z81" s="75">
        <f>IEX!N81</f>
        <v>0</v>
      </c>
      <c r="AA81" s="117">
        <f>STOA!H81</f>
        <v>168.91</v>
      </c>
      <c r="AB81" s="117">
        <f>-STOA!N81</f>
        <v>-153.12</v>
      </c>
      <c r="AC81">
        <f t="shared" si="3"/>
        <v>15.610043229612122</v>
      </c>
      <c r="AD81">
        <f t="shared" si="4"/>
        <v>1400.4371335156939</v>
      </c>
      <c r="AE81">
        <f>'IDT-1'!B81</f>
        <v>33.96</v>
      </c>
      <c r="AF81" s="26"/>
      <c r="AG81">
        <f t="shared" si="5"/>
        <v>1434.3971335156939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-25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976.00445227247201</v>
      </c>
      <c r="P82" s="77">
        <v>113.96560792323403</v>
      </c>
      <c r="Q82" s="77">
        <v>37.989999999999995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61.87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227.25</v>
      </c>
      <c r="Z82" s="75">
        <f>IEX!N82</f>
        <v>0</v>
      </c>
      <c r="AA82" s="117">
        <f>STOA!H82</f>
        <v>168.91</v>
      </c>
      <c r="AB82" s="117">
        <f>-STOA!N82</f>
        <v>-153.12</v>
      </c>
      <c r="AC82">
        <f t="shared" si="3"/>
        <v>15.822184684685894</v>
      </c>
      <c r="AD82">
        <f t="shared" si="4"/>
        <v>1360.0478755110203</v>
      </c>
      <c r="AE82">
        <f>'IDT-1'!B82</f>
        <v>40.798999999999999</v>
      </c>
      <c r="AF82" s="26"/>
      <c r="AG82">
        <f t="shared" si="5"/>
        <v>1400.8468755110202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-57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950.84273581857644</v>
      </c>
      <c r="P83" s="77">
        <v>113.96560792323403</v>
      </c>
      <c r="Q83" s="77">
        <v>37.989999999999995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63.86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233.97</v>
      </c>
      <c r="Z83" s="75">
        <f>IEX!N83</f>
        <v>0</v>
      </c>
      <c r="AA83" s="117">
        <f>STOA!H83</f>
        <v>141.00000000000003</v>
      </c>
      <c r="AB83" s="117">
        <f>-STOA!N83</f>
        <v>-153.12</v>
      </c>
      <c r="AC83">
        <f t="shared" si="3"/>
        <v>15.076676479003801</v>
      </c>
      <c r="AD83">
        <f t="shared" si="4"/>
        <v>1356.4316672628065</v>
      </c>
      <c r="AE83">
        <f>'IDT-1'!B83</f>
        <v>61.972999999999999</v>
      </c>
      <c r="AF83" s="26"/>
      <c r="AG83">
        <f t="shared" si="5"/>
        <v>1418.4046672628065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-17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941.58953209137644</v>
      </c>
      <c r="P84" s="77">
        <v>113.96560792323403</v>
      </c>
      <c r="Q84" s="77">
        <v>37.989999999999995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64.31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207.13</v>
      </c>
      <c r="Z84" s="75">
        <f>IEX!N84</f>
        <v>0</v>
      </c>
      <c r="AA84" s="117">
        <f>STOA!H84</f>
        <v>141.00000000000003</v>
      </c>
      <c r="AB84" s="117">
        <f>-STOA!N84</f>
        <v>-153.12</v>
      </c>
      <c r="AC84">
        <f t="shared" si="3"/>
        <v>14.667440118327118</v>
      </c>
      <c r="AD84">
        <f t="shared" si="4"/>
        <v>1344.4876998962834</v>
      </c>
      <c r="AE84">
        <f>'IDT-1'!B84</f>
        <v>84.323999999999998</v>
      </c>
      <c r="AF84" s="26"/>
      <c r="AG84">
        <f t="shared" si="5"/>
        <v>1428.8116998962835</v>
      </c>
      <c r="AI84" s="75">
        <f>PXIL!H84</f>
        <v>0</v>
      </c>
      <c r="AJ84" s="75">
        <f>PXIL!N84</f>
        <v>0</v>
      </c>
      <c r="AK84" s="75">
        <f>RTM_IEX!H84</f>
        <v>6.29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932.40088885017644</v>
      </c>
      <c r="P85" s="77">
        <v>113.96560792323403</v>
      </c>
      <c r="Q85" s="77">
        <v>37.989999999999995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64.86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167.81</v>
      </c>
      <c r="Z85" s="75">
        <f>IEX!N85</f>
        <v>0</v>
      </c>
      <c r="AA85" s="117">
        <f>STOA!H85</f>
        <v>141.00000000000003</v>
      </c>
      <c r="AB85" s="117">
        <f>-STOA!N85</f>
        <v>-153.12</v>
      </c>
      <c r="AC85">
        <f t="shared" si="3"/>
        <v>14.243320822937731</v>
      </c>
      <c r="AD85">
        <f t="shared" si="4"/>
        <v>1284.6631759504726</v>
      </c>
      <c r="AE85">
        <f>'IDT-1'!B85</f>
        <v>111.614</v>
      </c>
      <c r="AF85" s="26"/>
      <c r="AG85">
        <f t="shared" si="5"/>
        <v>1396.2771759504726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-6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905.45041501689388</v>
      </c>
      <c r="P86" s="77">
        <v>113.96560792323403</v>
      </c>
      <c r="Q86" s="77">
        <v>37.989999999999995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66.400000000000006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144.80000000000001</v>
      </c>
      <c r="Z86" s="75">
        <f>IEX!N86</f>
        <v>0</v>
      </c>
      <c r="AA86" s="117">
        <f>STOA!H86</f>
        <v>141.00000000000003</v>
      </c>
      <c r="AB86" s="117">
        <f>-STOA!N86</f>
        <v>-153.12</v>
      </c>
      <c r="AC86">
        <f t="shared" si="3"/>
        <v>13.834615888071676</v>
      </c>
      <c r="AD86">
        <f t="shared" si="4"/>
        <v>1250.6814070520561</v>
      </c>
      <c r="AE86">
        <f>'IDT-1'!B86</f>
        <v>144.124</v>
      </c>
      <c r="AF86" s="26"/>
      <c r="AG86">
        <f t="shared" si="5"/>
        <v>1394.8054070520561</v>
      </c>
      <c r="AI86" s="75">
        <f>PXIL!H86</f>
        <v>0</v>
      </c>
      <c r="AJ86" s="75">
        <f>PXIL!N86</f>
        <v>0</v>
      </c>
      <c r="AK86" s="75">
        <f>RTM_IEX!H86</f>
        <v>8.0299999999999994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866.47329825617658</v>
      </c>
      <c r="P87" s="77">
        <v>113.96560792323403</v>
      </c>
      <c r="Q87" s="77">
        <v>37.989999999999995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67.45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216.71</v>
      </c>
      <c r="Z87" s="75">
        <f>IEX!N87</f>
        <v>0</v>
      </c>
      <c r="AA87" s="117">
        <f>STOA!H87</f>
        <v>41.560000000000009</v>
      </c>
      <c r="AB87" s="117">
        <f>-STOA!N87</f>
        <v>-153.12</v>
      </c>
      <c r="AC87">
        <f t="shared" si="3"/>
        <v>13.588241260577362</v>
      </c>
      <c r="AD87">
        <f t="shared" si="4"/>
        <v>1222.9306649188331</v>
      </c>
      <c r="AE87">
        <f>'IDT-1'!B87</f>
        <v>146.18100000000001</v>
      </c>
      <c r="AF87" s="26"/>
      <c r="AG87">
        <f t="shared" si="5"/>
        <v>1369.1116649188332</v>
      </c>
      <c r="AI87" s="75">
        <f>PXIL!H87</f>
        <v>0</v>
      </c>
      <c r="AJ87" s="75">
        <f>PXIL!N87</f>
        <v>0</v>
      </c>
      <c r="AK87" s="75">
        <f>RTM_IEX!H87</f>
        <v>45.49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857.19807720505912</v>
      </c>
      <c r="P88" s="77">
        <v>113.96560792323403</v>
      </c>
      <c r="Q88" s="77">
        <v>37.989999999999995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67.73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153.43</v>
      </c>
      <c r="Z88" s="75">
        <f>IEX!N88</f>
        <v>0</v>
      </c>
      <c r="AA88" s="117">
        <f>STOA!H88</f>
        <v>41.560000000000009</v>
      </c>
      <c r="AB88" s="117">
        <f>-STOA!N88</f>
        <v>-153.12</v>
      </c>
      <c r="AC88">
        <f t="shared" si="3"/>
        <v>12.872051315327528</v>
      </c>
      <c r="AD88">
        <f t="shared" si="4"/>
        <v>1142.2616338129656</v>
      </c>
      <c r="AE88">
        <f>'IDT-1'!B88</f>
        <v>197.66300000000001</v>
      </c>
      <c r="AF88" s="26"/>
      <c r="AG88">
        <f t="shared" si="5"/>
        <v>1339.9246338129656</v>
      </c>
      <c r="AI88" s="75">
        <f>PXIL!H88</f>
        <v>0</v>
      </c>
      <c r="AJ88" s="75">
        <f>PXIL!N88</f>
        <v>0</v>
      </c>
      <c r="AK88" s="75">
        <f>RTM_IEX!H88</f>
        <v>36.380000000000003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860.45702960989365</v>
      </c>
      <c r="P89" s="77">
        <v>113.96560792323403</v>
      </c>
      <c r="Q89" s="77">
        <v>37.989999999999995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64.900000000000006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298.20999999999998</v>
      </c>
      <c r="Z89" s="75">
        <f>IEX!N89</f>
        <v>0</v>
      </c>
      <c r="AA89" s="117">
        <f>STOA!H89</f>
        <v>28.139999999999997</v>
      </c>
      <c r="AB89" s="117">
        <f>-STOA!N89</f>
        <v>-153.12</v>
      </c>
      <c r="AC89">
        <f t="shared" si="3"/>
        <v>14.059074096490074</v>
      </c>
      <c r="AD89">
        <f t="shared" si="4"/>
        <v>1275.963563436638</v>
      </c>
      <c r="AE89">
        <f>'IDT-1'!B89</f>
        <v>35</v>
      </c>
      <c r="AF89" s="26"/>
      <c r="AG89">
        <f t="shared" si="5"/>
        <v>1310.963563436638</v>
      </c>
      <c r="AI89" s="75">
        <f>PXIL!H89</f>
        <v>0</v>
      </c>
      <c r="AJ89" s="75">
        <f>PXIL!N89</f>
        <v>0</v>
      </c>
      <c r="AK89" s="75">
        <f>RTM_IEX!H89</f>
        <v>39.479999999999997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843.07667294918144</v>
      </c>
      <c r="P90" s="77">
        <v>113.96560792323403</v>
      </c>
      <c r="Q90" s="77">
        <v>37.989999999999995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63.599999999999994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264.66000000000003</v>
      </c>
      <c r="Z90" s="75">
        <f>IEX!N90</f>
        <v>0</v>
      </c>
      <c r="AA90" s="117">
        <f>STOA!H90</f>
        <v>28.139999999999997</v>
      </c>
      <c r="AB90" s="117">
        <f>-STOA!N90</f>
        <v>-153.12</v>
      </c>
      <c r="AC90">
        <f t="shared" si="3"/>
        <v>13.604286957875805</v>
      </c>
      <c r="AD90">
        <f t="shared" si="4"/>
        <v>1224.7379939145399</v>
      </c>
      <c r="AE90">
        <f>'IDT-1'!B90</f>
        <v>30</v>
      </c>
      <c r="AF90" s="26"/>
      <c r="AG90">
        <f t="shared" si="5"/>
        <v>1254.7379939145399</v>
      </c>
      <c r="AI90" s="75">
        <f>PXIL!H90</f>
        <v>0</v>
      </c>
      <c r="AJ90" s="75">
        <f>PXIL!N90</f>
        <v>0</v>
      </c>
      <c r="AK90" s="75">
        <f>RTM_IEX!H90</f>
        <v>40.03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812.91521367896621</v>
      </c>
      <c r="P91" s="77">
        <v>113.96560792323403</v>
      </c>
      <c r="Q91" s="77">
        <v>37.99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62.04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254.11</v>
      </c>
      <c r="Z91" s="75">
        <f>IEX!N91</f>
        <v>0</v>
      </c>
      <c r="AA91" s="117">
        <f>STOA!H91</f>
        <v>28.139999999999997</v>
      </c>
      <c r="AB91" s="117">
        <f>-STOA!N91</f>
        <v>-153.12</v>
      </c>
      <c r="AC91">
        <f t="shared" si="3"/>
        <v>13.11561011629791</v>
      </c>
      <c r="AD91">
        <f t="shared" si="4"/>
        <v>1169.6952114859023</v>
      </c>
      <c r="AE91">
        <f>'IDT-1'!B91</f>
        <v>0</v>
      </c>
      <c r="AF91" s="26"/>
      <c r="AG91">
        <f t="shared" si="5"/>
        <v>1169.6952114859023</v>
      </c>
      <c r="AI91" s="75">
        <f>PXIL!H91</f>
        <v>0</v>
      </c>
      <c r="AJ91" s="75">
        <f>PXIL!N91</f>
        <v>0</v>
      </c>
      <c r="AK91" s="75">
        <f>RTM_IEX!H91</f>
        <v>26.77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832.12174584619663</v>
      </c>
      <c r="P92" s="77">
        <v>113.96560792323403</v>
      </c>
      <c r="Q92" s="77">
        <v>37.99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59.3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197.53</v>
      </c>
      <c r="Z92" s="75">
        <f>IEX!N92</f>
        <v>0</v>
      </c>
      <c r="AA92" s="117">
        <f>STOA!H92</f>
        <v>28.139999999999997</v>
      </c>
      <c r="AB92" s="117">
        <f>-STOA!N92</f>
        <v>-153.12</v>
      </c>
      <c r="AC92">
        <f t="shared" si="3"/>
        <v>12.746859599369539</v>
      </c>
      <c r="AD92">
        <f t="shared" si="4"/>
        <v>1128.1604941700612</v>
      </c>
      <c r="AE92">
        <f>'IDT-1'!B92</f>
        <v>0</v>
      </c>
      <c r="AF92" s="26"/>
      <c r="AG92">
        <f t="shared" si="5"/>
        <v>1128.1604941700612</v>
      </c>
      <c r="AI92" s="75">
        <f>PXIL!H92</f>
        <v>0</v>
      </c>
      <c r="AJ92" s="75">
        <f>PXIL!N92</f>
        <v>0</v>
      </c>
      <c r="AK92" s="75">
        <f>RTM_IEX!H92</f>
        <v>24.98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828.90526545985779</v>
      </c>
      <c r="P93" s="77">
        <v>113.96560792323403</v>
      </c>
      <c r="Q93" s="77">
        <v>37.99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70.52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115.07</v>
      </c>
      <c r="Z93" s="75">
        <f>IEX!N93</f>
        <v>0</v>
      </c>
      <c r="AA93" s="117">
        <f>STOA!H93</f>
        <v>28.139999999999997</v>
      </c>
      <c r="AB93" s="117">
        <f>-STOA!N93</f>
        <v>-153.12</v>
      </c>
      <c r="AC93">
        <f t="shared" si="3"/>
        <v>12.158610571969758</v>
      </c>
      <c r="AD93">
        <f t="shared" si="4"/>
        <v>1061.9022628111222</v>
      </c>
      <c r="AE93">
        <f>'IDT-1'!B93</f>
        <v>19</v>
      </c>
      <c r="AF93" s="26"/>
      <c r="AG93">
        <f t="shared" si="5"/>
        <v>1080.9022628111222</v>
      </c>
      <c r="AI93" s="75">
        <f>PXIL!H93</f>
        <v>0</v>
      </c>
      <c r="AJ93" s="75">
        <f>PXIL!N93</f>
        <v>0</v>
      </c>
      <c r="AK93" s="75">
        <f>RTM_IEX!H93</f>
        <v>32.590000000000003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761.30204066865792</v>
      </c>
      <c r="P94" s="77">
        <v>113.96477776759529</v>
      </c>
      <c r="Q94" s="77">
        <v>37.989999999999995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70.569999999999993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69.040000000000006</v>
      </c>
      <c r="Z94" s="75">
        <f>IEX!N94</f>
        <v>0</v>
      </c>
      <c r="AA94" s="117">
        <f>STOA!H94</f>
        <v>28.139999999999997</v>
      </c>
      <c r="AB94" s="117">
        <f>-STOA!N94</f>
        <v>-153.12</v>
      </c>
      <c r="AC94">
        <f t="shared" si="3"/>
        <v>11.146926888437577</v>
      </c>
      <c r="AD94">
        <f t="shared" si="4"/>
        <v>947.9498915478157</v>
      </c>
      <c r="AE94">
        <f>'IDT-1'!B94</f>
        <v>9</v>
      </c>
      <c r="AF94" s="26"/>
      <c r="AG94">
        <f t="shared" si="5"/>
        <v>956.9498915478157</v>
      </c>
      <c r="AI94" s="75">
        <f>PXIL!H94</f>
        <v>0</v>
      </c>
      <c r="AJ94" s="75">
        <f>PXIL!N94</f>
        <v>0</v>
      </c>
      <c r="AK94" s="75">
        <f>RTM_IEX!H94</f>
        <v>31.21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738.15365768465801</v>
      </c>
      <c r="P95" s="77">
        <v>113.96477776759529</v>
      </c>
      <c r="Q95" s="77">
        <v>37.989999999999995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70.37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10.55</v>
      </c>
      <c r="Z95" s="75">
        <f>IEX!N95</f>
        <v>0</v>
      </c>
      <c r="AA95" s="117">
        <f>STOA!H95</f>
        <v>28.139999999999997</v>
      </c>
      <c r="AB95" s="117">
        <f>-STOA!N95</f>
        <v>-153.12</v>
      </c>
      <c r="AC95">
        <f t="shared" si="3"/>
        <v>10.454997118178376</v>
      </c>
      <c r="AD95">
        <f t="shared" si="4"/>
        <v>870.01343833407475</v>
      </c>
      <c r="AE95">
        <f>'IDT-1'!B95</f>
        <v>9</v>
      </c>
      <c r="AF95" s="26"/>
      <c r="AG95">
        <f t="shared" si="5"/>
        <v>879.01343833407475</v>
      </c>
      <c r="AI95" s="75">
        <f>PXIL!H95</f>
        <v>0</v>
      </c>
      <c r="AJ95" s="75">
        <f>PXIL!N95</f>
        <v>0</v>
      </c>
      <c r="AK95" s="75">
        <f>RTM_IEX!H95</f>
        <v>34.42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714.98739105130551</v>
      </c>
      <c r="P96" s="77">
        <v>113.96477776759529</v>
      </c>
      <c r="Q96" s="77">
        <v>37.989999999999995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71.039999999999992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28.139999999999997</v>
      </c>
      <c r="AB96" s="117">
        <f>-STOA!N96</f>
        <v>-153.12</v>
      </c>
      <c r="AC96">
        <f t="shared" si="3"/>
        <v>10.135501971804874</v>
      </c>
      <c r="AD96">
        <f t="shared" si="4"/>
        <v>834.02666684709584</v>
      </c>
      <c r="AE96">
        <f>'IDT-1'!B96</f>
        <v>0</v>
      </c>
      <c r="AF96" s="26"/>
      <c r="AG96">
        <f t="shared" si="5"/>
        <v>834.02666684709584</v>
      </c>
      <c r="AI96" s="75">
        <f>PXIL!H96</f>
        <v>0</v>
      </c>
      <c r="AJ96" s="75">
        <f>PXIL!N96</f>
        <v>0</v>
      </c>
      <c r="AK96" s="75">
        <f>RTM_IEX!H96</f>
        <v>31.16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679.13198109033863</v>
      </c>
      <c r="P97" s="77">
        <v>113.96477776759529</v>
      </c>
      <c r="Q97" s="77">
        <v>37.989999999999995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71.459999999999994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28.139999999999997</v>
      </c>
      <c r="AB97" s="117">
        <f>-STOA!N97</f>
        <v>-153.12</v>
      </c>
      <c r="AC97">
        <f t="shared" si="3"/>
        <v>9.9297983641483665</v>
      </c>
      <c r="AD97">
        <f t="shared" si="4"/>
        <v>810.85696049378555</v>
      </c>
      <c r="AE97">
        <f>'IDT-1'!B97</f>
        <v>0</v>
      </c>
      <c r="AF97" s="26"/>
      <c r="AG97">
        <f t="shared" si="5"/>
        <v>810.85696049378555</v>
      </c>
      <c r="AI97" s="75">
        <f>PXIL!H97</f>
        <v>0</v>
      </c>
      <c r="AJ97" s="75">
        <f>PXIL!N97</f>
        <v>0</v>
      </c>
      <c r="AK97" s="75">
        <f>RTM_IEX!H97</f>
        <v>43.22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630.76758820953853</v>
      </c>
      <c r="P98" s="77">
        <v>113.96477776759529</v>
      </c>
      <c r="Q98" s="77">
        <v>26.85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72.7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28.139999999999997</v>
      </c>
      <c r="AB98" s="117">
        <f>-STOA!N98</f>
        <v>-153.12</v>
      </c>
      <c r="AC98">
        <f t="shared" si="3"/>
        <v>9.3963037067973261</v>
      </c>
      <c r="AD98">
        <f t="shared" si="4"/>
        <v>750.76606227033653</v>
      </c>
      <c r="AE98">
        <f>'IDT-1'!B98</f>
        <v>0</v>
      </c>
      <c r="AF98" s="26"/>
      <c r="AG98">
        <f t="shared" si="5"/>
        <v>750.76606227033653</v>
      </c>
      <c r="AI98" s="75">
        <f>PXIL!H98</f>
        <v>0</v>
      </c>
      <c r="AJ98" s="75">
        <f>PXIL!N98</f>
        <v>0</v>
      </c>
      <c r="AK98" s="75">
        <f>RTM_IEX!H98</f>
        <v>40.86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20.177084811034014</v>
      </c>
      <c r="P99" s="77">
        <f t="shared" si="6"/>
        <v>2.5300449049236589</v>
      </c>
      <c r="Q99" s="77">
        <f t="shared" si="6"/>
        <v>0.79354749999999852</v>
      </c>
      <c r="R99" s="80">
        <f t="shared" si="6"/>
        <v>0.36414750065080698</v>
      </c>
      <c r="S99" s="80">
        <f t="shared" si="6"/>
        <v>0</v>
      </c>
      <c r="T99" s="78">
        <f t="shared" si="6"/>
        <v>2.0619450000000001</v>
      </c>
      <c r="U99" s="78">
        <f t="shared" si="6"/>
        <v>1.8242899999999997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4.9330500000000006</v>
      </c>
      <c r="Z99" s="75">
        <f t="shared" si="6"/>
        <v>0</v>
      </c>
      <c r="AA99" s="117">
        <f t="shared" si="6"/>
        <v>2.4345224999999986</v>
      </c>
      <c r="AB99" s="117">
        <f t="shared" si="6"/>
        <v>-7.1999399999999945</v>
      </c>
      <c r="AC99">
        <f t="shared" si="6"/>
        <v>0.38387068574667121</v>
      </c>
      <c r="AD99">
        <f t="shared" si="6"/>
        <v>27.265971530861815</v>
      </c>
      <c r="AE99">
        <f t="shared" si="6"/>
        <v>1.2854732499999995</v>
      </c>
      <c r="AG99">
        <f t="shared" si="6"/>
        <v>28.551444780861814</v>
      </c>
      <c r="AI99">
        <f t="shared" si="6"/>
        <v>0</v>
      </c>
      <c r="AJ99">
        <f t="shared" si="6"/>
        <v>0</v>
      </c>
      <c r="AK99">
        <f t="shared" si="6"/>
        <v>0.139545</v>
      </c>
      <c r="AL99">
        <f t="shared" si="6"/>
        <v>-0.75068000000000001</v>
      </c>
      <c r="AM99">
        <f t="shared" si="6"/>
        <v>0</v>
      </c>
      <c r="AN99">
        <f t="shared" si="6"/>
        <v>0</v>
      </c>
      <c r="AO99">
        <f t="shared" si="6"/>
        <v>0.34228499999999995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44581</v>
      </c>
      <c r="B1" s="218"/>
      <c r="C1" s="218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412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8"/>
      <c r="C2" s="218"/>
      <c r="D2" s="210"/>
      <c r="E2" s="210"/>
      <c r="F2" s="210"/>
      <c r="G2" s="210"/>
      <c r="H2" s="210"/>
      <c r="I2" s="210"/>
      <c r="J2" s="210"/>
      <c r="K2" s="210"/>
      <c r="L2" s="218"/>
      <c r="M2" s="218"/>
      <c r="N2" s="218"/>
      <c r="O2" s="218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578.46831603456894</v>
      </c>
      <c r="P3" s="77">
        <v>65.900000000000006</v>
      </c>
      <c r="Q3" s="77">
        <v>8.4600000000000009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81.699999999999989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-138</v>
      </c>
      <c r="AA3" s="117">
        <f>STOA!I3</f>
        <v>0.6399999999999999</v>
      </c>
      <c r="AB3" s="117">
        <f>-STOA!O3</f>
        <v>-208.22</v>
      </c>
      <c r="AC3">
        <f>SUMIF(B3:AB3,"&gt;0")*$AC$2-SUMIF(B3:AB3,"&lt;0")*($AC$2/(1-$AC$2))+SUMIF(AI3:AR3,"&gt;0")*$AC$2-SUMIF(AI3:AR3,"&lt;0")*($AC$2/(1-$AC$2))</f>
        <v>9.5876571294496475</v>
      </c>
      <c r="AD3">
        <f>SUM(B3:AB3,AI3:AR3)-AC3</f>
        <v>374.36065890511918</v>
      </c>
      <c r="AE3">
        <f>'IDT-1'!C3</f>
        <v>0</v>
      </c>
      <c r="AF3" s="26"/>
      <c r="AG3">
        <f>SUM(AD3:AF3)</f>
        <v>374.36065890511918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565.39637367994305</v>
      </c>
      <c r="P4" s="77">
        <v>65.900000000000006</v>
      </c>
      <c r="Q4" s="77">
        <v>8.4600000000000009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81.55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-158</v>
      </c>
      <c r="AA4" s="117">
        <f>STOA!I4</f>
        <v>0.6399999999999999</v>
      </c>
      <c r="AB4" s="117">
        <f>-STOA!O4</f>
        <v>-208.22</v>
      </c>
      <c r="AC4">
        <f t="shared" ref="AC4:AC67" si="0">SUMIF(B4:AB4,"&gt;0")*$AC$2-SUMIF(B4:AB4,"&lt;0")*($AC$2/(1-$AC$2))+SUMIF(AI4:AR4,"&gt;0")*$AC$2-SUMIF(AI4:AR4,"&lt;0")*($AC$2/(1-$AC$2))</f>
        <v>9.6488665871728454</v>
      </c>
      <c r="AD4">
        <f t="shared" ref="AD4:AD67" si="1">SUM(B4:AB4,AI4:AR4)-AC4</f>
        <v>341.07750709277013</v>
      </c>
      <c r="AE4">
        <f>'IDT-1'!C4</f>
        <v>0</v>
      </c>
      <c r="AF4" s="26"/>
      <c r="AG4">
        <f t="shared" ref="AG4:AG67" si="2">SUM(AD4:AF4)</f>
        <v>341.07750709277013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557.93116766077901</v>
      </c>
      <c r="P5" s="77">
        <v>65.900000000000006</v>
      </c>
      <c r="Q5" s="77">
        <v>8.4600000000000009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81.78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-178</v>
      </c>
      <c r="AA5" s="117">
        <f>STOA!I5</f>
        <v>0.6399999999999999</v>
      </c>
      <c r="AB5" s="117">
        <f>-STOA!O5</f>
        <v>-208.22</v>
      </c>
      <c r="AC5">
        <f t="shared" si="0"/>
        <v>9.7627593246481084</v>
      </c>
      <c r="AD5">
        <f t="shared" si="1"/>
        <v>313.72840833613083</v>
      </c>
      <c r="AE5">
        <f>'IDT-1'!C5</f>
        <v>0</v>
      </c>
      <c r="AF5" s="26"/>
      <c r="AG5">
        <f t="shared" si="2"/>
        <v>313.72840833613083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557.20083046078855</v>
      </c>
      <c r="P6" s="77">
        <v>65.900000000000006</v>
      </c>
      <c r="Q6" s="77">
        <v>8.4600000000000009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81.66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-193</v>
      </c>
      <c r="AA6" s="117">
        <f>STOA!I6</f>
        <v>0.6399999999999999</v>
      </c>
      <c r="AB6" s="117">
        <f>-STOA!O6</f>
        <v>-208.22</v>
      </c>
      <c r="AC6">
        <f t="shared" si="0"/>
        <v>9.844057632510145</v>
      </c>
      <c r="AD6">
        <f t="shared" si="1"/>
        <v>302.79677282827834</v>
      </c>
      <c r="AE6">
        <f>'IDT-1'!C6</f>
        <v>0</v>
      </c>
      <c r="AF6" s="26"/>
      <c r="AG6">
        <f t="shared" si="2"/>
        <v>302.79677282827834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548.91427262874583</v>
      </c>
      <c r="P7" s="77">
        <v>65.900000000000006</v>
      </c>
      <c r="Q7" s="77">
        <v>8.4600000000000009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81.84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-208</v>
      </c>
      <c r="AA7" s="117">
        <f>STOA!I7</f>
        <v>0.6399999999999999</v>
      </c>
      <c r="AB7" s="117">
        <f>-STOA!O7</f>
        <v>-208.22</v>
      </c>
      <c r="AC7">
        <f t="shared" si="0"/>
        <v>10.261016937308913</v>
      </c>
      <c r="AD7">
        <f t="shared" si="1"/>
        <v>239.27325569143693</v>
      </c>
      <c r="AE7">
        <f>'IDT-1'!C7</f>
        <v>0</v>
      </c>
      <c r="AF7" s="26"/>
      <c r="AG7">
        <f t="shared" si="2"/>
        <v>239.27325569143693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-40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548.91402007344584</v>
      </c>
      <c r="P8" s="77">
        <v>65.900000000000006</v>
      </c>
      <c r="Q8" s="77">
        <v>8.4600000000000009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81.62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-223</v>
      </c>
      <c r="AA8" s="117">
        <f>STOA!I8</f>
        <v>0.6399999999999999</v>
      </c>
      <c r="AB8" s="117">
        <f>-STOA!O8</f>
        <v>-208.22</v>
      </c>
      <c r="AC8">
        <f t="shared" si="0"/>
        <v>10.125906801989343</v>
      </c>
      <c r="AD8">
        <f t="shared" si="1"/>
        <v>254.18811327145647</v>
      </c>
      <c r="AE8">
        <f>'IDT-1'!C8</f>
        <v>0</v>
      </c>
      <c r="AF8" s="26"/>
      <c r="AG8">
        <f t="shared" si="2"/>
        <v>254.18811327145647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549.86126348214145</v>
      </c>
      <c r="P9" s="77">
        <v>65.900000000000006</v>
      </c>
      <c r="Q9" s="77">
        <v>8.4600000000000009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75.509999999999991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-233</v>
      </c>
      <c r="AA9" s="117">
        <f>STOA!I9</f>
        <v>0.6399999999999999</v>
      </c>
      <c r="AB9" s="117">
        <f>-STOA!O9</f>
        <v>-208.22</v>
      </c>
      <c r="AC9">
        <f t="shared" si="0"/>
        <v>10.524380920095631</v>
      </c>
      <c r="AD9">
        <f t="shared" si="1"/>
        <v>198.62688256204578</v>
      </c>
      <c r="AE9">
        <f>'IDT-1'!C9</f>
        <v>0</v>
      </c>
      <c r="AF9" s="26"/>
      <c r="AG9">
        <f t="shared" si="2"/>
        <v>198.62688256204578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-50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544.9229380248629</v>
      </c>
      <c r="P10" s="77">
        <v>65.900000000000006</v>
      </c>
      <c r="Q10" s="77">
        <v>8.4600000000000009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75.47999999999999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-243</v>
      </c>
      <c r="AA10" s="117">
        <f>STOA!I10</f>
        <v>0.6399999999999999</v>
      </c>
      <c r="AB10" s="117">
        <f>-STOA!O10</f>
        <v>-208.22</v>
      </c>
      <c r="AC10">
        <f t="shared" si="0"/>
        <v>10.303097105627671</v>
      </c>
      <c r="AD10">
        <f t="shared" si="1"/>
        <v>213.87984091923525</v>
      </c>
      <c r="AE10">
        <f>'IDT-1'!C10</f>
        <v>0</v>
      </c>
      <c r="AF10" s="26"/>
      <c r="AG10">
        <f t="shared" si="2"/>
        <v>213.87984091923525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550.10479364087166</v>
      </c>
      <c r="P11" s="77">
        <v>65.900000000000006</v>
      </c>
      <c r="Q11" s="77">
        <v>8.4600000000000009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75.22999999999999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-248</v>
      </c>
      <c r="AA11" s="117">
        <f>STOA!I11</f>
        <v>0.6399999999999999</v>
      </c>
      <c r="AB11" s="117">
        <f>-STOA!O11</f>
        <v>-208.22</v>
      </c>
      <c r="AC11">
        <f t="shared" si="0"/>
        <v>10.568450623103432</v>
      </c>
      <c r="AD11">
        <f t="shared" si="1"/>
        <v>193.54634301776824</v>
      </c>
      <c r="AE11">
        <f>'IDT-1'!C11</f>
        <v>0</v>
      </c>
      <c r="AF11" s="26"/>
      <c r="AG11">
        <f t="shared" si="2"/>
        <v>193.54634301776824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549.86101092684157</v>
      </c>
      <c r="P12" s="77">
        <v>65.900000000000006</v>
      </c>
      <c r="Q12" s="77">
        <v>8.4600000000000009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75.069999999999993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-253</v>
      </c>
      <c r="AA12" s="117">
        <f>STOA!I12</f>
        <v>0.6399999999999999</v>
      </c>
      <c r="AB12" s="117">
        <f>-STOA!O12</f>
        <v>-208.22</v>
      </c>
      <c r="AC12">
        <f t="shared" si="0"/>
        <v>10.609287972830945</v>
      </c>
      <c r="AD12">
        <f t="shared" si="1"/>
        <v>188.10172295401068</v>
      </c>
      <c r="AE12">
        <f>'IDT-1'!C12</f>
        <v>0</v>
      </c>
      <c r="AF12" s="26"/>
      <c r="AG12">
        <f t="shared" si="2"/>
        <v>188.10172295401068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-40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540.41873461482669</v>
      </c>
      <c r="P13" s="77">
        <v>65.900000000000006</v>
      </c>
      <c r="Q13" s="77">
        <v>8.4600000000000009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78.53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-263</v>
      </c>
      <c r="AA13" s="117">
        <f>STOA!I13</f>
        <v>0.6399999999999999</v>
      </c>
      <c r="AB13" s="117">
        <f>-STOA!O13</f>
        <v>-208.22</v>
      </c>
      <c r="AC13">
        <f t="shared" si="0"/>
        <v>10.379081390841307</v>
      </c>
      <c r="AD13">
        <f t="shared" si="1"/>
        <v>202.34965322398534</v>
      </c>
      <c r="AE13">
        <f>'IDT-1'!C13</f>
        <v>0</v>
      </c>
      <c r="AF13" s="26"/>
      <c r="AG13">
        <f t="shared" si="2"/>
        <v>202.34965322398534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535.17864402355553</v>
      </c>
      <c r="P14" s="77">
        <v>65.900000000000006</v>
      </c>
      <c r="Q14" s="77">
        <v>8.4600000000000009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77.819999999999993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-273</v>
      </c>
      <c r="AA14" s="117">
        <f>STOA!I14</f>
        <v>0.6399999999999999</v>
      </c>
      <c r="AB14" s="117">
        <f>-STOA!O14</f>
        <v>-208.22</v>
      </c>
      <c r="AC14">
        <f t="shared" si="0"/>
        <v>10.637455056914957</v>
      </c>
      <c r="AD14">
        <f t="shared" si="1"/>
        <v>161.14118896664064</v>
      </c>
      <c r="AE14">
        <f>'IDT-1'!C14</f>
        <v>0</v>
      </c>
      <c r="AF14" s="26"/>
      <c r="AG14">
        <f t="shared" si="2"/>
        <v>161.14118896664064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546.15508671685552</v>
      </c>
      <c r="P15" s="77">
        <v>65.900000000000006</v>
      </c>
      <c r="Q15" s="77">
        <v>8.4600000000000009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77.88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-278</v>
      </c>
      <c r="AA15" s="117">
        <f>STOA!I15</f>
        <v>0.6399999999999999</v>
      </c>
      <c r="AB15" s="117">
        <f>-STOA!O15</f>
        <v>-208.22</v>
      </c>
      <c r="AC15">
        <f t="shared" si="0"/>
        <v>10.601403839783067</v>
      </c>
      <c r="AD15">
        <f t="shared" si="1"/>
        <v>187.21368287707244</v>
      </c>
      <c r="AE15">
        <f>'IDT-1'!C15</f>
        <v>0</v>
      </c>
      <c r="AF15" s="26"/>
      <c r="AG15">
        <f t="shared" si="2"/>
        <v>187.21368287707244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546.77981081355551</v>
      </c>
      <c r="P16" s="77">
        <v>65.900000000000006</v>
      </c>
      <c r="Q16" s="77">
        <v>8.4600000000000009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78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-278</v>
      </c>
      <c r="AA16" s="117">
        <f>STOA!I16</f>
        <v>0.6399999999999999</v>
      </c>
      <c r="AB16" s="117">
        <f>-STOA!O16</f>
        <v>-208.22</v>
      </c>
      <c r="AC16">
        <f t="shared" si="0"/>
        <v>10.607957411834027</v>
      </c>
      <c r="AD16">
        <f t="shared" si="1"/>
        <v>187.95185340172148</v>
      </c>
      <c r="AE16">
        <f>'IDT-1'!C16</f>
        <v>0</v>
      </c>
      <c r="AF16" s="26"/>
      <c r="AG16">
        <f t="shared" si="2"/>
        <v>187.95185340172148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546.78006336885551</v>
      </c>
      <c r="P17" s="77">
        <v>65.900000000000006</v>
      </c>
      <c r="Q17" s="77">
        <v>8.4600000000000009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77.64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-283</v>
      </c>
      <c r="AA17" s="117">
        <f>STOA!I17</f>
        <v>0.6399999999999999</v>
      </c>
      <c r="AB17" s="117">
        <f>-STOA!O17</f>
        <v>-208.22</v>
      </c>
      <c r="AC17">
        <f t="shared" si="0"/>
        <v>10.649182271931645</v>
      </c>
      <c r="AD17">
        <f t="shared" si="1"/>
        <v>182.55088109692386</v>
      </c>
      <c r="AE17">
        <f>'IDT-1'!C17</f>
        <v>0</v>
      </c>
      <c r="AF17" s="26"/>
      <c r="AG17">
        <f t="shared" si="2"/>
        <v>182.55088109692386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539.8428932675555</v>
      </c>
      <c r="P18" s="77">
        <v>65.900000000000006</v>
      </c>
      <c r="Q18" s="77">
        <v>8.4600000000000009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77.739999999999995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-283</v>
      </c>
      <c r="AA18" s="117">
        <f>STOA!I18</f>
        <v>0.6399999999999999</v>
      </c>
      <c r="AB18" s="117">
        <f>-STOA!O18</f>
        <v>-208.22</v>
      </c>
      <c r="AC18">
        <f t="shared" si="0"/>
        <v>10.544624537429227</v>
      </c>
      <c r="AD18">
        <f t="shared" si="1"/>
        <v>180.81826873012628</v>
      </c>
      <c r="AE18">
        <f>'IDT-1'!C18</f>
        <v>0</v>
      </c>
      <c r="AF18" s="26"/>
      <c r="AG18">
        <f t="shared" si="2"/>
        <v>180.81826873012628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537.32818039659651</v>
      </c>
      <c r="P19" s="77">
        <v>65.900000000000006</v>
      </c>
      <c r="Q19" s="77">
        <v>8.4600000000000009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76.989999999999995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-278</v>
      </c>
      <c r="AA19" s="117">
        <f>STOA!I19</f>
        <v>0.6399999999999999</v>
      </c>
      <c r="AB19" s="117">
        <f>-STOA!O19</f>
        <v>-208.22</v>
      </c>
      <c r="AC19">
        <f t="shared" si="0"/>
        <v>10.560285701775763</v>
      </c>
      <c r="AD19">
        <f t="shared" si="1"/>
        <v>172.53789469482075</v>
      </c>
      <c r="AE19">
        <f>'IDT-1'!C19</f>
        <v>0</v>
      </c>
      <c r="AF19" s="26"/>
      <c r="AG19">
        <f t="shared" si="2"/>
        <v>172.53789469482075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545.23509757614863</v>
      </c>
      <c r="P20" s="77">
        <v>65.900000000000006</v>
      </c>
      <c r="Q20" s="77">
        <v>8.4600000000000009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77.17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-273</v>
      </c>
      <c r="AA20" s="117">
        <f>STOA!I20</f>
        <v>0.6399999999999999</v>
      </c>
      <c r="AB20" s="117">
        <f>-STOA!O20</f>
        <v>-208.22</v>
      </c>
      <c r="AC20">
        <f t="shared" si="0"/>
        <v>10.451649384900939</v>
      </c>
      <c r="AD20">
        <f t="shared" si="1"/>
        <v>210.52344819124764</v>
      </c>
      <c r="AE20">
        <f>'IDT-1'!C20</f>
        <v>0</v>
      </c>
      <c r="AF20" s="26"/>
      <c r="AG20">
        <f t="shared" si="2"/>
        <v>210.52344819124764</v>
      </c>
      <c r="AI20" s="75">
        <f>PXIL!I20</f>
        <v>0</v>
      </c>
      <c r="AJ20" s="75">
        <f>PXIL!O20</f>
        <v>0</v>
      </c>
      <c r="AK20" s="75">
        <f>RTM_IEX!I20</f>
        <v>4.79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543.96778121808859</v>
      </c>
      <c r="P21" s="77">
        <v>65.900000000000006</v>
      </c>
      <c r="Q21" s="77">
        <v>8.4600000000000009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76.699999999999989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-268</v>
      </c>
      <c r="AA21" s="117">
        <f>STOA!I21</f>
        <v>0.6399999999999999</v>
      </c>
      <c r="AB21" s="117">
        <f>-STOA!O21</f>
        <v>-208.22</v>
      </c>
      <c r="AC21">
        <f t="shared" si="0"/>
        <v>10.394209000950013</v>
      </c>
      <c r="AD21">
        <f t="shared" si="1"/>
        <v>204.05357221713862</v>
      </c>
      <c r="AE21">
        <f>'IDT-1'!C21</f>
        <v>0</v>
      </c>
      <c r="AF21" s="26"/>
      <c r="AG21">
        <f t="shared" si="2"/>
        <v>204.05357221713862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543.96747795948863</v>
      </c>
      <c r="P22" s="77">
        <v>65.900000000000006</v>
      </c>
      <c r="Q22" s="77">
        <v>8.4600000000000009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76.569999999999993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-268</v>
      </c>
      <c r="AA22" s="117">
        <f>STOA!I22</f>
        <v>0.6399999999999999</v>
      </c>
      <c r="AB22" s="117">
        <f>-STOA!O22</f>
        <v>-208.22</v>
      </c>
      <c r="AC22">
        <f t="shared" si="0"/>
        <v>10.348671694663356</v>
      </c>
      <c r="AD22">
        <f t="shared" si="1"/>
        <v>208.96880626482533</v>
      </c>
      <c r="AE22">
        <f>'IDT-1'!C22</f>
        <v>0</v>
      </c>
      <c r="AF22" s="26"/>
      <c r="AG22">
        <f t="shared" si="2"/>
        <v>208.96880626482533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545.0184095846156</v>
      </c>
      <c r="P23" s="77">
        <v>65.900000000000006</v>
      </c>
      <c r="Q23" s="77">
        <v>8.4600000000000009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117.63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-253</v>
      </c>
      <c r="AA23" s="117">
        <f>STOA!I23</f>
        <v>0.6399999999999999</v>
      </c>
      <c r="AB23" s="117">
        <f>-STOA!O23</f>
        <v>-208.22</v>
      </c>
      <c r="AC23">
        <f t="shared" si="0"/>
        <v>10.941201081019356</v>
      </c>
      <c r="AD23">
        <f t="shared" si="1"/>
        <v>225.48720850359621</v>
      </c>
      <c r="AE23">
        <f>'IDT-1'!C23</f>
        <v>0</v>
      </c>
      <c r="AF23" s="26"/>
      <c r="AG23">
        <f t="shared" si="2"/>
        <v>225.48720850359621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554.37740417581267</v>
      </c>
      <c r="P24" s="77">
        <v>65.900000000000006</v>
      </c>
      <c r="Q24" s="77">
        <v>8.4600000000000009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117.03999999999999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-228</v>
      </c>
      <c r="AA24" s="117">
        <f>STOA!I24</f>
        <v>0.6399999999999999</v>
      </c>
      <c r="AB24" s="117">
        <f>-STOA!O24</f>
        <v>-208.22</v>
      </c>
      <c r="AC24">
        <f t="shared" si="0"/>
        <v>10.840805682977985</v>
      </c>
      <c r="AD24">
        <f t="shared" si="1"/>
        <v>254.35659849283462</v>
      </c>
      <c r="AE24">
        <f>'IDT-1'!C24</f>
        <v>0</v>
      </c>
      <c r="AF24" s="26"/>
      <c r="AG24">
        <f t="shared" si="2"/>
        <v>254.35659849283462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-45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569.79201590858383</v>
      </c>
      <c r="P25" s="77">
        <v>65.900000000000006</v>
      </c>
      <c r="Q25" s="77">
        <v>8.4600000000000009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116.63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-213</v>
      </c>
      <c r="AA25" s="117">
        <f>STOA!I25</f>
        <v>0.6399999999999999</v>
      </c>
      <c r="AB25" s="117">
        <f>-STOA!O25</f>
        <v>-208.22</v>
      </c>
      <c r="AC25">
        <f t="shared" si="0"/>
        <v>10.795283715782464</v>
      </c>
      <c r="AD25">
        <f t="shared" si="1"/>
        <v>289.40673219280131</v>
      </c>
      <c r="AE25">
        <f>'IDT-1'!C25</f>
        <v>0</v>
      </c>
      <c r="AF25" s="26"/>
      <c r="AG25">
        <f t="shared" si="2"/>
        <v>289.40673219280131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579.53580813178394</v>
      </c>
      <c r="P26" s="77">
        <v>68.73</v>
      </c>
      <c r="Q26" s="77">
        <v>8.4600000000000009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116.28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-198</v>
      </c>
      <c r="AA26" s="117">
        <f>STOA!I26</f>
        <v>0.6399999999999999</v>
      </c>
      <c r="AB26" s="117">
        <f>-STOA!O26</f>
        <v>-208.22</v>
      </c>
      <c r="AC26">
        <f t="shared" si="0"/>
        <v>10.769681174513694</v>
      </c>
      <c r="AD26">
        <f t="shared" si="1"/>
        <v>316.6561269572702</v>
      </c>
      <c r="AE26">
        <f>'IDT-1'!C26</f>
        <v>0</v>
      </c>
      <c r="AF26" s="26"/>
      <c r="AG26">
        <f t="shared" si="2"/>
        <v>316.6561269572702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-40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673.69470860029992</v>
      </c>
      <c r="P27" s="77">
        <v>65.907460017727075</v>
      </c>
      <c r="Q27" s="77">
        <v>16.03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128.44999999999999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-139</v>
      </c>
      <c r="AA27" s="117">
        <f>STOA!I27</f>
        <v>0.6399999999999999</v>
      </c>
      <c r="AB27" s="117">
        <f>-STOA!O27</f>
        <v>-208.22</v>
      </c>
      <c r="AC27">
        <f t="shared" si="0"/>
        <v>10.95699979731725</v>
      </c>
      <c r="AD27">
        <f t="shared" si="1"/>
        <v>516.5451688207097</v>
      </c>
      <c r="AE27">
        <f>'IDT-1'!C27</f>
        <v>-41.912999999999997</v>
      </c>
      <c r="AF27" s="26"/>
      <c r="AG27">
        <f t="shared" si="2"/>
        <v>474.63216882070969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714.26476438989982</v>
      </c>
      <c r="P28" s="77">
        <v>65.907460017727075</v>
      </c>
      <c r="Q28" s="77">
        <v>21.969999999999995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128.04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-164</v>
      </c>
      <c r="AA28" s="117">
        <f>STOA!I28</f>
        <v>0.6399999999999999</v>
      </c>
      <c r="AB28" s="117">
        <f>-STOA!O28</f>
        <v>-208.22</v>
      </c>
      <c r="AC28">
        <f t="shared" si="0"/>
        <v>12.294883678096237</v>
      </c>
      <c r="AD28">
        <f t="shared" si="1"/>
        <v>456.30734072953061</v>
      </c>
      <c r="AE28">
        <f>'IDT-1'!C28</f>
        <v>-64.350999999999999</v>
      </c>
      <c r="AF28" s="26"/>
      <c r="AG28">
        <f t="shared" si="2"/>
        <v>391.95634072953061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-90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736.66860466592925</v>
      </c>
      <c r="P29" s="77">
        <v>65.907460017727075</v>
      </c>
      <c r="Q29" s="77">
        <v>21.969999999999995</v>
      </c>
      <c r="R29" s="80">
        <v>0</v>
      </c>
      <c r="S29" s="80">
        <v>0</v>
      </c>
      <c r="T29" s="78">
        <f>SUMPRODUCT(LTA!F29:AJ29,LTA!F$101:AJ$101,LTA!F$104:AJ$104)</f>
        <v>0.06</v>
      </c>
      <c r="U29" s="78">
        <f>SUMPRODUCT(LTA!F29:AJ29,LTA!F$102:AJ$102,LTA!F$104:AJ$104)</f>
        <v>127.82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-130</v>
      </c>
      <c r="AA29" s="117">
        <f>STOA!I29</f>
        <v>0.6399999999999999</v>
      </c>
      <c r="AB29" s="117">
        <f>-STOA!O29</f>
        <v>-220.22</v>
      </c>
      <c r="AC29">
        <f t="shared" si="0"/>
        <v>12.028966841371139</v>
      </c>
      <c r="AD29">
        <f t="shared" si="1"/>
        <v>530.81709784228508</v>
      </c>
      <c r="AE29">
        <f>'IDT-1'!C29</f>
        <v>-91.87</v>
      </c>
      <c r="AF29" s="26"/>
      <c r="AG29">
        <f t="shared" si="2"/>
        <v>438.94709784228507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-60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747.4841007628645</v>
      </c>
      <c r="P30" s="77">
        <v>65.907460017727075</v>
      </c>
      <c r="Q30" s="77">
        <v>21.969999999999995</v>
      </c>
      <c r="R30" s="80">
        <v>2.0971544715447155</v>
      </c>
      <c r="S30" s="80">
        <v>0</v>
      </c>
      <c r="T30" s="78">
        <f>SUMPRODUCT(LTA!F30:AJ30,LTA!F$101:AJ$101,LTA!F$104:AJ$104)</f>
        <v>0.12</v>
      </c>
      <c r="U30" s="78">
        <f>SUMPRODUCT(LTA!F30:AJ30,LTA!F$102:AJ$102,LTA!F$104:AJ$104)</f>
        <v>126.78999999999999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-70</v>
      </c>
      <c r="AA30" s="117">
        <f>STOA!I30</f>
        <v>0.6399999999999999</v>
      </c>
      <c r="AB30" s="117">
        <f>-STOA!O30</f>
        <v>-228.22</v>
      </c>
      <c r="AC30">
        <f t="shared" si="0"/>
        <v>11.672399535219608</v>
      </c>
      <c r="AD30">
        <f t="shared" si="1"/>
        <v>595.11631571691669</v>
      </c>
      <c r="AE30">
        <f>'IDT-1'!C30</f>
        <v>-110.498</v>
      </c>
      <c r="AF30" s="26"/>
      <c r="AG30">
        <f t="shared" si="2"/>
        <v>484.6183157169167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-60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773.27233781681934</v>
      </c>
      <c r="P31" s="77">
        <v>65.907460017727075</v>
      </c>
      <c r="Q31" s="77">
        <v>21.969999999999995</v>
      </c>
      <c r="R31" s="80">
        <v>6.8400000000000007</v>
      </c>
      <c r="S31" s="80">
        <v>0</v>
      </c>
      <c r="T31" s="78">
        <f>SUMPRODUCT(LTA!F31:AJ31,LTA!F$101:AJ$101,LTA!F$104:AJ$104)</f>
        <v>3.0700000000000003</v>
      </c>
      <c r="U31" s="78">
        <f>SUMPRODUCT(LTA!F31:AJ31,LTA!F$102:AJ$102,LTA!F$104:AJ$104)</f>
        <v>126.55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-100</v>
      </c>
      <c r="AA31" s="117">
        <f>STOA!I31</f>
        <v>0.69</v>
      </c>
      <c r="AB31" s="117">
        <f>-STOA!O31</f>
        <v>-201.49</v>
      </c>
      <c r="AC31">
        <f t="shared" si="0"/>
        <v>12.171955089386302</v>
      </c>
      <c r="AD31">
        <f t="shared" si="1"/>
        <v>604.63784274516024</v>
      </c>
      <c r="AE31">
        <f>'IDT-1'!C31</f>
        <v>-82.978999999999999</v>
      </c>
      <c r="AF31" s="26"/>
      <c r="AG31">
        <f t="shared" si="2"/>
        <v>521.6588427451602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-80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779.07194086198228</v>
      </c>
      <c r="P32" s="77">
        <v>65.907460017727075</v>
      </c>
      <c r="Q32" s="77">
        <v>21.969999999999995</v>
      </c>
      <c r="R32" s="80">
        <v>13.450000000000001</v>
      </c>
      <c r="S32" s="80">
        <v>0</v>
      </c>
      <c r="T32" s="78">
        <f>SUMPRODUCT(LTA!F32:AJ32,LTA!F$101:AJ$101,LTA!F$104:AJ$104)</f>
        <v>7.1999999999999993</v>
      </c>
      <c r="U32" s="78">
        <f>SUMPRODUCT(LTA!F32:AJ32,LTA!F$102:AJ$102,LTA!F$104:AJ$104)</f>
        <v>125.88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-10</v>
      </c>
      <c r="AA32" s="117">
        <f>STOA!I32</f>
        <v>0.69</v>
      </c>
      <c r="AB32" s="117">
        <f>-STOA!O32</f>
        <v>-201.49</v>
      </c>
      <c r="AC32">
        <f t="shared" si="0"/>
        <v>11.290622931131274</v>
      </c>
      <c r="AD32">
        <f t="shared" si="1"/>
        <v>736.38877794857831</v>
      </c>
      <c r="AE32">
        <f>'IDT-1'!C32</f>
        <v>-123.622</v>
      </c>
      <c r="AF32" s="26"/>
      <c r="AG32">
        <f t="shared" si="2"/>
        <v>612.76677794857835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787.37171815747138</v>
      </c>
      <c r="P33" s="77">
        <v>65.907460017727075</v>
      </c>
      <c r="Q33" s="77">
        <v>21.969999999999995</v>
      </c>
      <c r="R33" s="80">
        <v>23.75</v>
      </c>
      <c r="S33" s="80">
        <v>0</v>
      </c>
      <c r="T33" s="78">
        <f>SUMPRODUCT(LTA!F33:AJ33,LTA!F$101:AJ$101,LTA!F$104:AJ$104)</f>
        <v>8.379999999999999</v>
      </c>
      <c r="U33" s="78">
        <f>SUMPRODUCT(LTA!F33:AJ33,LTA!F$102:AJ$102,LTA!F$104:AJ$104)</f>
        <v>124.9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0.69</v>
      </c>
      <c r="AB33" s="117">
        <f>-STOA!O33</f>
        <v>-201.49</v>
      </c>
      <c r="AC33">
        <f t="shared" si="0"/>
        <v>11.322889058498648</v>
      </c>
      <c r="AD33">
        <f t="shared" si="1"/>
        <v>770.1562891166999</v>
      </c>
      <c r="AE33">
        <f>'IDT-1'!C33</f>
        <v>-95</v>
      </c>
      <c r="AF33" s="26"/>
      <c r="AG33">
        <f t="shared" si="2"/>
        <v>675.1562891166999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787.37171815747138</v>
      </c>
      <c r="P34" s="77">
        <v>65.907460017727075</v>
      </c>
      <c r="Q34" s="77">
        <v>21.969999999999995</v>
      </c>
      <c r="R34" s="80">
        <v>23.75</v>
      </c>
      <c r="S34" s="80">
        <v>0</v>
      </c>
      <c r="T34" s="78">
        <f>SUMPRODUCT(LTA!F34:AJ34,LTA!F$101:AJ$101,LTA!F$104:AJ$104)</f>
        <v>11.82</v>
      </c>
      <c r="U34" s="78">
        <f>SUMPRODUCT(LTA!F34:AJ34,LTA!F$102:AJ$102,LTA!F$104:AJ$104)</f>
        <v>121.66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0.69</v>
      </c>
      <c r="AB34" s="117">
        <f>-STOA!O34</f>
        <v>-201.49</v>
      </c>
      <c r="AC34">
        <f t="shared" si="0"/>
        <v>11.147086508054743</v>
      </c>
      <c r="AD34">
        <f t="shared" si="1"/>
        <v>790.53209166714385</v>
      </c>
      <c r="AE34">
        <f>'IDT-1'!C34</f>
        <v>-50</v>
      </c>
      <c r="AF34" s="26"/>
      <c r="AG34">
        <f t="shared" si="2"/>
        <v>740.53209166714385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781.45611810147147</v>
      </c>
      <c r="P35" s="77">
        <v>65.907460017727075</v>
      </c>
      <c r="Q35" s="77">
        <v>21.969999999999995</v>
      </c>
      <c r="R35" s="80">
        <v>23.749999999999996</v>
      </c>
      <c r="S35" s="80">
        <v>0</v>
      </c>
      <c r="T35" s="78">
        <f>SUMPRODUCT(LTA!F35:AJ35,LTA!F$101:AJ$101,LTA!F$104:AJ$104)</f>
        <v>17.54</v>
      </c>
      <c r="U35" s="78">
        <f>SUMPRODUCT(LTA!F35:AJ35,LTA!F$102:AJ$102,LTA!F$104:AJ$104)</f>
        <v>120.28999999999999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0.69</v>
      </c>
      <c r="AB35" s="117">
        <f>-STOA!O35</f>
        <v>-204.18</v>
      </c>
      <c r="AC35">
        <f t="shared" si="0"/>
        <v>11.823050954761298</v>
      </c>
      <c r="AD35">
        <f t="shared" si="1"/>
        <v>710.60052716443727</v>
      </c>
      <c r="AE35">
        <f>'IDT-1'!C35</f>
        <v>-10</v>
      </c>
      <c r="AF35" s="26"/>
      <c r="AG35">
        <f t="shared" si="2"/>
        <v>700.60052716443727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772.88263004147143</v>
      </c>
      <c r="P36" s="77">
        <v>65.907460017727075</v>
      </c>
      <c r="Q36" s="77">
        <v>21.969999999999995</v>
      </c>
      <c r="R36" s="80">
        <v>23.749999999999996</v>
      </c>
      <c r="S36" s="80">
        <v>0</v>
      </c>
      <c r="T36" s="78">
        <f>SUMPRODUCT(LTA!F36:AJ36,LTA!F$101:AJ$101,LTA!F$104:AJ$104)</f>
        <v>26.39</v>
      </c>
      <c r="U36" s="78">
        <f>SUMPRODUCT(LTA!F36:AJ36,LTA!F$102:AJ$102,LTA!F$104:AJ$104)</f>
        <v>119.42999999999999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0.69</v>
      </c>
      <c r="AB36" s="117">
        <f>-STOA!O36</f>
        <v>-204.18</v>
      </c>
      <c r="AC36">
        <f t="shared" si="0"/>
        <v>11.285228608501578</v>
      </c>
      <c r="AD36">
        <f t="shared" si="1"/>
        <v>770.55486145069688</v>
      </c>
      <c r="AE36">
        <f>'IDT-1'!C36</f>
        <v>0</v>
      </c>
      <c r="AF36" s="26"/>
      <c r="AG36">
        <f t="shared" si="2"/>
        <v>770.55486145069688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751.35406818267973</v>
      </c>
      <c r="P37" s="77">
        <v>65.907460017727075</v>
      </c>
      <c r="Q37" s="77">
        <v>21.969999999999995</v>
      </c>
      <c r="R37" s="80">
        <v>23.749999999999996</v>
      </c>
      <c r="S37" s="80">
        <v>0</v>
      </c>
      <c r="T37" s="78">
        <f>SUMPRODUCT(LTA!F37:AJ37,LTA!F$101:AJ$101,LTA!F$104:AJ$104)</f>
        <v>36.28</v>
      </c>
      <c r="U37" s="78">
        <f>SUMPRODUCT(LTA!F37:AJ37,LTA!F$102:AJ$102,LTA!F$104:AJ$104)</f>
        <v>118.31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0.69</v>
      </c>
      <c r="AB37" s="117">
        <f>-STOA!O37</f>
        <v>-192.18</v>
      </c>
      <c r="AC37">
        <f t="shared" si="0"/>
        <v>10.93100518343396</v>
      </c>
      <c r="AD37">
        <f t="shared" si="1"/>
        <v>794.94052301697286</v>
      </c>
      <c r="AE37">
        <f>'IDT-1'!C37</f>
        <v>0</v>
      </c>
      <c r="AF37" s="26"/>
      <c r="AG37">
        <f t="shared" si="2"/>
        <v>794.94052301697286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-25</v>
      </c>
      <c r="AM37" s="75">
        <f>RTM_PXI!I37</f>
        <v>0</v>
      </c>
      <c r="AN37" s="75">
        <f>RTM_PXI!O37</f>
        <v>0</v>
      </c>
      <c r="AO37" s="192">
        <f>GDAM_IEX!I37</f>
        <v>4.79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747.51198704388787</v>
      </c>
      <c r="P38" s="77">
        <v>65.907460017727075</v>
      </c>
      <c r="Q38" s="77">
        <v>21.969999999999995</v>
      </c>
      <c r="R38" s="80">
        <v>23.749999999999996</v>
      </c>
      <c r="S38" s="80">
        <v>0</v>
      </c>
      <c r="T38" s="78">
        <f>SUMPRODUCT(LTA!F38:AJ38,LTA!F$101:AJ$101,LTA!F$104:AJ$104)</f>
        <v>46.62</v>
      </c>
      <c r="U38" s="78">
        <f>SUMPRODUCT(LTA!F38:AJ38,LTA!F$102:AJ$102,LTA!F$104:AJ$104)</f>
        <v>117.71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0.69</v>
      </c>
      <c r="AB38" s="117">
        <f>-STOA!O38</f>
        <v>-196.18</v>
      </c>
      <c r="AC38">
        <f t="shared" si="0"/>
        <v>11.189442017112352</v>
      </c>
      <c r="AD38">
        <f t="shared" si="1"/>
        <v>805.97000504450261</v>
      </c>
      <c r="AE38">
        <f>'IDT-1'!C38</f>
        <v>0</v>
      </c>
      <c r="AF38" s="26"/>
      <c r="AG38">
        <f t="shared" si="2"/>
        <v>805.97000504450261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-30</v>
      </c>
      <c r="AM38" s="75">
        <f>RTM_PXI!I38</f>
        <v>0</v>
      </c>
      <c r="AN38" s="75">
        <f>RTM_PXI!O38</f>
        <v>0</v>
      </c>
      <c r="AO38" s="192">
        <f>GDAM_IEX!I38</f>
        <v>19.18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732.31344289188792</v>
      </c>
      <c r="P39" s="77">
        <v>65.907460017727075</v>
      </c>
      <c r="Q39" s="77">
        <v>21.969999999999995</v>
      </c>
      <c r="R39" s="80">
        <v>23.749999999999996</v>
      </c>
      <c r="S39" s="80">
        <v>0</v>
      </c>
      <c r="T39" s="78">
        <f>SUMPRODUCT(LTA!F39:AJ39,LTA!F$101:AJ$101,LTA!F$104:AJ$104)</f>
        <v>57.379999999999995</v>
      </c>
      <c r="U39" s="78">
        <f>SUMPRODUCT(LTA!F39:AJ39,LTA!F$102:AJ$102,LTA!F$104:AJ$104)</f>
        <v>120.88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0.69</v>
      </c>
      <c r="AB39" s="117">
        <f>-STOA!O39</f>
        <v>-176.61</v>
      </c>
      <c r="AC39">
        <f t="shared" si="0"/>
        <v>10.917903235354412</v>
      </c>
      <c r="AD39">
        <f t="shared" si="1"/>
        <v>824.74299967426066</v>
      </c>
      <c r="AE39">
        <f>'IDT-1'!C39</f>
        <v>0</v>
      </c>
      <c r="AF39" s="26"/>
      <c r="AG39">
        <f t="shared" si="2"/>
        <v>824.74299967426066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-25</v>
      </c>
      <c r="AM39" s="75">
        <f>RTM_PXI!I39</f>
        <v>0</v>
      </c>
      <c r="AN39" s="75">
        <f>RTM_PXI!O39</f>
        <v>0</v>
      </c>
      <c r="AO39" s="192">
        <f>GDAM_IEX!I39</f>
        <v>14.38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722.03917032388779</v>
      </c>
      <c r="P40" s="77">
        <v>65.907460017727075</v>
      </c>
      <c r="Q40" s="77">
        <v>21.969999999999995</v>
      </c>
      <c r="R40" s="80">
        <v>23.749999999999996</v>
      </c>
      <c r="S40" s="80">
        <v>0</v>
      </c>
      <c r="T40" s="78">
        <f>SUMPRODUCT(LTA!F40:AJ40,LTA!F$101:AJ$101,LTA!F$104:AJ$104)</f>
        <v>68</v>
      </c>
      <c r="U40" s="78">
        <f>SUMPRODUCT(LTA!F40:AJ40,LTA!F$102:AJ$102,LTA!F$104:AJ$104)</f>
        <v>120.63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0.69</v>
      </c>
      <c r="AB40" s="117">
        <f>-STOA!O40</f>
        <v>-176.61</v>
      </c>
      <c r="AC40">
        <f t="shared" si="0"/>
        <v>11.069773381711618</v>
      </c>
      <c r="AD40">
        <f t="shared" si="1"/>
        <v>845.86685695990343</v>
      </c>
      <c r="AE40">
        <f>'IDT-1'!C40</f>
        <v>0</v>
      </c>
      <c r="AF40" s="26"/>
      <c r="AG40">
        <f t="shared" si="2"/>
        <v>845.86685695990343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-23</v>
      </c>
      <c r="AM40" s="75">
        <f>RTM_PXI!I40</f>
        <v>0</v>
      </c>
      <c r="AN40" s="75">
        <f>RTM_PXI!O40</f>
        <v>0</v>
      </c>
      <c r="AO40" s="192">
        <f>GDAM_IEX!I40</f>
        <v>33.56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716.3817688878878</v>
      </c>
      <c r="P41" s="77">
        <v>65.907460017727075</v>
      </c>
      <c r="Q41" s="77">
        <v>21.969999999999995</v>
      </c>
      <c r="R41" s="80">
        <v>23.749999999999996</v>
      </c>
      <c r="S41" s="80">
        <v>0</v>
      </c>
      <c r="T41" s="78">
        <f>SUMPRODUCT(LTA!F41:AJ41,LTA!F$101:AJ$101,LTA!F$104:AJ$104)</f>
        <v>78.42</v>
      </c>
      <c r="U41" s="78">
        <f>SUMPRODUCT(LTA!F41:AJ41,LTA!F$102:AJ$102,LTA!F$104:AJ$104)</f>
        <v>120.32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0.69</v>
      </c>
      <c r="AB41" s="117">
        <f>-STOA!O41</f>
        <v>-176.61</v>
      </c>
      <c r="AC41">
        <f t="shared" si="0"/>
        <v>11.120172591286281</v>
      </c>
      <c r="AD41">
        <f t="shared" si="1"/>
        <v>877.65905631432872</v>
      </c>
      <c r="AE41">
        <f>'IDT-1'!C41</f>
        <v>0</v>
      </c>
      <c r="AF41" s="26"/>
      <c r="AG41">
        <f t="shared" si="2"/>
        <v>877.65905631432872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</v>
      </c>
      <c r="AM41" s="75">
        <f>RTM_PXI!I41</f>
        <v>0</v>
      </c>
      <c r="AN41" s="75">
        <f>RTM_PXI!O41</f>
        <v>0</v>
      </c>
      <c r="AO41" s="192">
        <f>GDAM_IEX!I41</f>
        <v>47.95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710.68466725188784</v>
      </c>
      <c r="P42" s="77">
        <v>65.907460017727075</v>
      </c>
      <c r="Q42" s="77">
        <v>21.969999999999995</v>
      </c>
      <c r="R42" s="80">
        <v>23.749999999999996</v>
      </c>
      <c r="S42" s="80">
        <v>0</v>
      </c>
      <c r="T42" s="78">
        <f>SUMPRODUCT(LTA!F42:AJ42,LTA!F$101:AJ$101,LTA!F$104:AJ$104)</f>
        <v>88.03</v>
      </c>
      <c r="U42" s="78">
        <f>SUMPRODUCT(LTA!F42:AJ42,LTA!F$102:AJ$102,LTA!F$104:AJ$104)</f>
        <v>119.91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0.69</v>
      </c>
      <c r="AB42" s="117">
        <f>-STOA!O42</f>
        <v>-176.61</v>
      </c>
      <c r="AC42">
        <f t="shared" si="0"/>
        <v>11.836864130787786</v>
      </c>
      <c r="AD42">
        <f t="shared" si="1"/>
        <v>831.82526313882715</v>
      </c>
      <c r="AE42">
        <f>'IDT-1'!C42</f>
        <v>0</v>
      </c>
      <c r="AF42" s="26"/>
      <c r="AG42">
        <f t="shared" si="2"/>
        <v>831.82526313882715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-73</v>
      </c>
      <c r="AM42" s="75">
        <f>RTM_PXI!I42</f>
        <v>0</v>
      </c>
      <c r="AN42" s="75">
        <f>RTM_PXI!O42</f>
        <v>0</v>
      </c>
      <c r="AO42" s="192">
        <f>GDAM_IEX!I42</f>
        <v>62.33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704.88927421988774</v>
      </c>
      <c r="P43" s="77">
        <v>65.907460017727075</v>
      </c>
      <c r="Q43" s="77">
        <v>21.969999999999995</v>
      </c>
      <c r="R43" s="80">
        <v>23.749999999999996</v>
      </c>
      <c r="S43" s="80">
        <v>0</v>
      </c>
      <c r="T43" s="78">
        <f>SUMPRODUCT(LTA!F43:AJ43,LTA!F$101:AJ$101,LTA!F$104:AJ$104)</f>
        <v>95.64</v>
      </c>
      <c r="U43" s="78">
        <f>SUMPRODUCT(LTA!F43:AJ43,LTA!F$102:AJ$102,LTA!F$104:AJ$104)</f>
        <v>119.16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0.66999999999999993</v>
      </c>
      <c r="AB43" s="117">
        <f>-STOA!O43</f>
        <v>-177.25</v>
      </c>
      <c r="AC43">
        <f t="shared" si="0"/>
        <v>11.423349915044039</v>
      </c>
      <c r="AD43">
        <f t="shared" si="1"/>
        <v>890.43338432257087</v>
      </c>
      <c r="AE43">
        <f>'IDT-1'!C43</f>
        <v>0</v>
      </c>
      <c r="AF43" s="26"/>
      <c r="AG43">
        <f t="shared" si="2"/>
        <v>890.43338432257087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-20</v>
      </c>
      <c r="AM43" s="75">
        <f>RTM_PXI!I43</f>
        <v>0</v>
      </c>
      <c r="AN43" s="75">
        <f>RTM_PXI!O43</f>
        <v>0</v>
      </c>
      <c r="AO43" s="192">
        <f>GDAM_IEX!I43</f>
        <v>67.12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701.3446978698878</v>
      </c>
      <c r="P44" s="77">
        <v>65.907460017727075</v>
      </c>
      <c r="Q44" s="77">
        <v>21.969999999999995</v>
      </c>
      <c r="R44" s="80">
        <v>23.749999999999996</v>
      </c>
      <c r="S44" s="80">
        <v>0</v>
      </c>
      <c r="T44" s="78">
        <f>SUMPRODUCT(LTA!F44:AJ44,LTA!F$101:AJ$101,LTA!F$104:AJ$104)</f>
        <v>102.48</v>
      </c>
      <c r="U44" s="78">
        <f>SUMPRODUCT(LTA!F44:AJ44,LTA!F$102:AJ$102,LTA!F$104:AJ$104)</f>
        <v>118.58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0.66999999999999993</v>
      </c>
      <c r="AB44" s="117">
        <f>-STOA!O44</f>
        <v>-177.25</v>
      </c>
      <c r="AC44">
        <f t="shared" si="0"/>
        <v>11.274072367942084</v>
      </c>
      <c r="AD44">
        <f t="shared" si="1"/>
        <v>893.70808551967286</v>
      </c>
      <c r="AE44">
        <f>'IDT-1'!C44</f>
        <v>0</v>
      </c>
      <c r="AF44" s="26"/>
      <c r="AG44">
        <f t="shared" si="2"/>
        <v>893.70808551967286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-10</v>
      </c>
      <c r="AM44" s="75">
        <f>RTM_PXI!I44</f>
        <v>0</v>
      </c>
      <c r="AN44" s="75">
        <f>RTM_PXI!O44</f>
        <v>0</v>
      </c>
      <c r="AO44" s="192">
        <f>GDAM_IEX!I44</f>
        <v>57.53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693.50192166172781</v>
      </c>
      <c r="P45" s="77">
        <v>65.907460017727075</v>
      </c>
      <c r="Q45" s="77">
        <v>21.969999999999995</v>
      </c>
      <c r="R45" s="80">
        <v>23.749999999999996</v>
      </c>
      <c r="S45" s="80">
        <v>0</v>
      </c>
      <c r="T45" s="78">
        <f>SUMPRODUCT(LTA!F45:AJ45,LTA!F$101:AJ$101,LTA!F$104:AJ$104)</f>
        <v>107.72999999999999</v>
      </c>
      <c r="U45" s="78">
        <f>SUMPRODUCT(LTA!F45:AJ45,LTA!F$102:AJ$102,LTA!F$104:AJ$104)</f>
        <v>117.83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0.66999999999999993</v>
      </c>
      <c r="AB45" s="117">
        <f>-STOA!O45</f>
        <v>-177.25</v>
      </c>
      <c r="AC45">
        <f t="shared" si="0"/>
        <v>11.464458487754184</v>
      </c>
      <c r="AD45">
        <f t="shared" si="1"/>
        <v>874.9749231917009</v>
      </c>
      <c r="AE45">
        <f>'IDT-1'!C45</f>
        <v>0</v>
      </c>
      <c r="AF45" s="26"/>
      <c r="AG45">
        <f t="shared" si="2"/>
        <v>874.9749231917009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-30</v>
      </c>
      <c r="AM45" s="75">
        <f>RTM_PXI!I45</f>
        <v>0</v>
      </c>
      <c r="AN45" s="75">
        <f>RTM_PXI!O45</f>
        <v>0</v>
      </c>
      <c r="AO45" s="192">
        <f>GDAM_IEX!I45</f>
        <v>62.33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678.83775930292779</v>
      </c>
      <c r="P46" s="77">
        <v>65.907460017727075</v>
      </c>
      <c r="Q46" s="77">
        <v>21.969999999999995</v>
      </c>
      <c r="R46" s="80">
        <v>23.749999999999996</v>
      </c>
      <c r="S46" s="80">
        <v>0</v>
      </c>
      <c r="T46" s="78">
        <f>SUMPRODUCT(LTA!F46:AJ46,LTA!F$101:AJ$101,LTA!F$104:AJ$104)</f>
        <v>113.35000000000001</v>
      </c>
      <c r="U46" s="78">
        <f>SUMPRODUCT(LTA!F46:AJ46,LTA!F$102:AJ$102,LTA!F$104:AJ$104)</f>
        <v>117.65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0.66999999999999993</v>
      </c>
      <c r="AB46" s="117">
        <f>-STOA!O46</f>
        <v>-177.25</v>
      </c>
      <c r="AC46">
        <f t="shared" si="0"/>
        <v>11.341045858996743</v>
      </c>
      <c r="AD46">
        <f t="shared" si="1"/>
        <v>861.07417346165812</v>
      </c>
      <c r="AE46">
        <f>'IDT-1'!C46</f>
        <v>0</v>
      </c>
      <c r="AF46" s="26"/>
      <c r="AG46">
        <f t="shared" si="2"/>
        <v>861.07417346165812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-30</v>
      </c>
      <c r="AM46" s="75">
        <f>RTM_PXI!I46</f>
        <v>0</v>
      </c>
      <c r="AN46" s="75">
        <f>RTM_PXI!O46</f>
        <v>0</v>
      </c>
      <c r="AO46" s="192">
        <f>GDAM_IEX!I46</f>
        <v>57.53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646.97786403388795</v>
      </c>
      <c r="P47" s="77">
        <v>65.907460017727075</v>
      </c>
      <c r="Q47" s="77">
        <v>21.969999999999995</v>
      </c>
      <c r="R47" s="80">
        <v>23.749999999999996</v>
      </c>
      <c r="S47" s="80">
        <v>0</v>
      </c>
      <c r="T47" s="78">
        <f>SUMPRODUCT(LTA!F47:AJ47,LTA!F$101:AJ$101,LTA!F$104:AJ$104)</f>
        <v>117.36</v>
      </c>
      <c r="U47" s="78">
        <f>SUMPRODUCT(LTA!F47:AJ47,LTA!F$102:AJ$102,LTA!F$104:AJ$104)</f>
        <v>117.58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0.66999999999999993</v>
      </c>
      <c r="AB47" s="117">
        <f>-STOA!O47</f>
        <v>-177.72</v>
      </c>
      <c r="AC47">
        <f t="shared" si="0"/>
        <v>11.001963674898766</v>
      </c>
      <c r="AD47">
        <f t="shared" si="1"/>
        <v>882.2033603767162</v>
      </c>
      <c r="AE47">
        <f>'IDT-1'!C47</f>
        <v>0</v>
      </c>
      <c r="AF47" s="26"/>
      <c r="AG47">
        <f t="shared" si="2"/>
        <v>882.2033603767162</v>
      </c>
      <c r="AI47" s="75">
        <f>PXIL!I47</f>
        <v>0</v>
      </c>
      <c r="AJ47" s="75">
        <f>PXIL!O47</f>
        <v>0</v>
      </c>
      <c r="AK47" s="75">
        <f>RTM_IEX!I47</f>
        <v>19.18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57.53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646.97786403388795</v>
      </c>
      <c r="P48" s="77">
        <v>65.907460017727075</v>
      </c>
      <c r="Q48" s="77">
        <v>21.969999999999995</v>
      </c>
      <c r="R48" s="80">
        <v>23.749999999999996</v>
      </c>
      <c r="S48" s="80">
        <v>0</v>
      </c>
      <c r="T48" s="78">
        <f>SUMPRODUCT(LTA!F48:AJ48,LTA!F$101:AJ$101,LTA!F$104:AJ$104)</f>
        <v>118.91000000000001</v>
      </c>
      <c r="U48" s="78">
        <f>SUMPRODUCT(LTA!F48:AJ48,LTA!F$102:AJ$102,LTA!F$104:AJ$104)</f>
        <v>117.42999999999999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0.66999999999999993</v>
      </c>
      <c r="AB48" s="117">
        <f>-STOA!O48</f>
        <v>-177.72</v>
      </c>
      <c r="AC48">
        <f t="shared" si="0"/>
        <v>10.929979674898766</v>
      </c>
      <c r="AD48">
        <f t="shared" si="1"/>
        <v>874.09534437671618</v>
      </c>
      <c r="AE48">
        <f>'IDT-1'!C48</f>
        <v>0</v>
      </c>
      <c r="AF48" s="26"/>
      <c r="AG48">
        <f t="shared" si="2"/>
        <v>874.09534437671618</v>
      </c>
      <c r="AI48" s="75">
        <f>PXIL!I48</f>
        <v>0</v>
      </c>
      <c r="AJ48" s="75">
        <f>PXIL!O48</f>
        <v>0</v>
      </c>
      <c r="AK48" s="75">
        <f>RTM_IEX!I48</f>
        <v>19.18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47.95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644.33176340788793</v>
      </c>
      <c r="P49" s="77">
        <v>65.907460017727075</v>
      </c>
      <c r="Q49" s="77">
        <v>21.969999999999995</v>
      </c>
      <c r="R49" s="80">
        <v>23.749999999999996</v>
      </c>
      <c r="S49" s="80">
        <v>0</v>
      </c>
      <c r="T49" s="78">
        <f>SUMPRODUCT(LTA!F49:AJ49,LTA!F$101:AJ$101,LTA!F$104:AJ$104)</f>
        <v>119.11</v>
      </c>
      <c r="U49" s="78">
        <f>SUMPRODUCT(LTA!F49:AJ49,LTA!F$102:AJ$102,LTA!F$104:AJ$104)</f>
        <v>117.05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0.66999999999999993</v>
      </c>
      <c r="AB49" s="117">
        <f>-STOA!O49</f>
        <v>-177.72</v>
      </c>
      <c r="AC49">
        <f t="shared" si="0"/>
        <v>10.900521560011432</v>
      </c>
      <c r="AD49">
        <f t="shared" si="1"/>
        <v>814.52870186560358</v>
      </c>
      <c r="AE49">
        <f>'IDT-1'!C49</f>
        <v>0</v>
      </c>
      <c r="AF49" s="26"/>
      <c r="AG49">
        <f t="shared" si="2"/>
        <v>814.52870186560358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-28</v>
      </c>
      <c r="AM49" s="75">
        <f>RTM_PXI!I49</f>
        <v>0</v>
      </c>
      <c r="AN49" s="75">
        <f>RTM_PXI!O49</f>
        <v>0</v>
      </c>
      <c r="AO49" s="192">
        <f>GDAM_IEX!I49</f>
        <v>38.36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644.33176340788793</v>
      </c>
      <c r="P50" s="77">
        <v>65.907460017727075</v>
      </c>
      <c r="Q50" s="77">
        <v>21.969999999999995</v>
      </c>
      <c r="R50" s="80">
        <v>23.749999999999996</v>
      </c>
      <c r="S50" s="80">
        <v>0</v>
      </c>
      <c r="T50" s="78">
        <f>SUMPRODUCT(LTA!F50:AJ50,LTA!F$101:AJ$101,LTA!F$104:AJ$104)</f>
        <v>121.02</v>
      </c>
      <c r="U50" s="78">
        <f>SUMPRODUCT(LTA!F50:AJ50,LTA!F$102:AJ$102,LTA!F$104:AJ$104)</f>
        <v>116.9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0.66999999999999993</v>
      </c>
      <c r="AB50" s="117">
        <f>-STOA!O50</f>
        <v>-177.72</v>
      </c>
      <c r="AC50">
        <f t="shared" si="0"/>
        <v>10.667421989389965</v>
      </c>
      <c r="AD50">
        <f t="shared" si="1"/>
        <v>844.52180143622502</v>
      </c>
      <c r="AE50">
        <f>'IDT-1'!C50</f>
        <v>0</v>
      </c>
      <c r="AF50" s="26"/>
      <c r="AG50">
        <f t="shared" si="2"/>
        <v>844.52180143622502</v>
      </c>
      <c r="AI50" s="75">
        <f>PXIL!I50</f>
        <v>0</v>
      </c>
      <c r="AJ50" s="75">
        <f>PXIL!O50</f>
        <v>0</v>
      </c>
      <c r="AK50" s="75">
        <f>RTM_IEX!I50</f>
        <v>28.77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9.59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644.01976225388796</v>
      </c>
      <c r="P51" s="77">
        <v>65.907460017727075</v>
      </c>
      <c r="Q51" s="77">
        <v>21.969999999999995</v>
      </c>
      <c r="R51" s="80">
        <v>23.749999999999996</v>
      </c>
      <c r="S51" s="80">
        <v>0</v>
      </c>
      <c r="T51" s="78">
        <f>SUMPRODUCT(LTA!F51:AJ51,LTA!F$101:AJ$101,LTA!F$104:AJ$104)</f>
        <v>122.02000000000001</v>
      </c>
      <c r="U51" s="78">
        <f>SUMPRODUCT(LTA!F51:AJ51,LTA!F$102:AJ$102,LTA!F$104:AJ$104)</f>
        <v>117.37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0.66999999999999993</v>
      </c>
      <c r="AB51" s="117">
        <f>-STOA!O51</f>
        <v>-187.72</v>
      </c>
      <c r="AC51">
        <f t="shared" si="0"/>
        <v>10.892937654456718</v>
      </c>
      <c r="AD51">
        <f t="shared" si="1"/>
        <v>849.83428461715823</v>
      </c>
      <c r="AE51">
        <f>'IDT-1'!C51</f>
        <v>0</v>
      </c>
      <c r="AF51" s="26"/>
      <c r="AG51">
        <f t="shared" si="2"/>
        <v>849.83428461715823</v>
      </c>
      <c r="AI51" s="75">
        <f>PXIL!I51</f>
        <v>0</v>
      </c>
      <c r="AJ51" s="75">
        <f>PXIL!O51</f>
        <v>0</v>
      </c>
      <c r="AK51" s="75">
        <f>RTM_IEX!I51</f>
        <v>38.36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14.38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644.01976225388796</v>
      </c>
      <c r="P52" s="77">
        <v>65.907460017727075</v>
      </c>
      <c r="Q52" s="77">
        <v>21.969999999999995</v>
      </c>
      <c r="R52" s="80">
        <v>23.749999999999996</v>
      </c>
      <c r="S52" s="80">
        <v>0</v>
      </c>
      <c r="T52" s="78">
        <f>SUMPRODUCT(LTA!F52:AJ52,LTA!F$101:AJ$101,LTA!F$104:AJ$104)</f>
        <v>125.86</v>
      </c>
      <c r="U52" s="78">
        <f>SUMPRODUCT(LTA!F52:AJ52,LTA!F$102:AJ$102,LTA!F$104:AJ$104)</f>
        <v>117.77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0.66999999999999993</v>
      </c>
      <c r="AB52" s="117">
        <f>-STOA!O52</f>
        <v>-187.72</v>
      </c>
      <c r="AC52">
        <f t="shared" si="0"/>
        <v>10.601129654456718</v>
      </c>
      <c r="AD52">
        <f t="shared" si="1"/>
        <v>816.96609261715832</v>
      </c>
      <c r="AE52">
        <f>'IDT-1'!C52</f>
        <v>0</v>
      </c>
      <c r="AF52" s="26"/>
      <c r="AG52">
        <f t="shared" si="2"/>
        <v>816.96609261715832</v>
      </c>
      <c r="AI52" s="75">
        <f>PXIL!I52</f>
        <v>0</v>
      </c>
      <c r="AJ52" s="75">
        <f>PXIL!O52</f>
        <v>0</v>
      </c>
      <c r="AK52" s="75">
        <f>RTM_IEX!I52</f>
        <v>15.34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650.14961165828799</v>
      </c>
      <c r="P53" s="77">
        <v>65.907460017727075</v>
      </c>
      <c r="Q53" s="77">
        <v>21.969999999999995</v>
      </c>
      <c r="R53" s="80">
        <v>23.749999999999996</v>
      </c>
      <c r="S53" s="80">
        <v>0</v>
      </c>
      <c r="T53" s="78">
        <f>SUMPRODUCT(LTA!F53:AJ53,LTA!F$101:AJ$101,LTA!F$104:AJ$104)</f>
        <v>127.91000000000001</v>
      </c>
      <c r="U53" s="78">
        <f>SUMPRODUCT(LTA!F53:AJ53,LTA!F$102:AJ$102,LTA!F$104:AJ$104)</f>
        <v>118.42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0.66999999999999993</v>
      </c>
      <c r="AB53" s="117">
        <f>-STOA!O53</f>
        <v>-187.72</v>
      </c>
      <c r="AC53">
        <f t="shared" si="0"/>
        <v>10.797016329215438</v>
      </c>
      <c r="AD53">
        <f t="shared" si="1"/>
        <v>839.03005534679949</v>
      </c>
      <c r="AE53">
        <f>'IDT-1'!C53</f>
        <v>0</v>
      </c>
      <c r="AF53" s="26"/>
      <c r="AG53">
        <f t="shared" si="2"/>
        <v>839.03005534679949</v>
      </c>
      <c r="AI53" s="75">
        <f>PXIL!I53</f>
        <v>0</v>
      </c>
      <c r="AJ53" s="75">
        <f>PXIL!O53</f>
        <v>0</v>
      </c>
      <c r="AK53" s="75">
        <f>RTM_IEX!I53</f>
        <v>28.77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656.60299346828788</v>
      </c>
      <c r="P54" s="77">
        <v>65.907460017727075</v>
      </c>
      <c r="Q54" s="77">
        <v>21.969999999999995</v>
      </c>
      <c r="R54" s="80">
        <v>23.749999999999996</v>
      </c>
      <c r="S54" s="80">
        <v>0</v>
      </c>
      <c r="T54" s="78">
        <f>SUMPRODUCT(LTA!F54:AJ54,LTA!F$101:AJ$101,LTA!F$104:AJ$104)</f>
        <v>126.86</v>
      </c>
      <c r="U54" s="78">
        <f>SUMPRODUCT(LTA!F54:AJ54,LTA!F$102:AJ$102,LTA!F$104:AJ$104)</f>
        <v>118.46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0.66999999999999993</v>
      </c>
      <c r="AB54" s="117">
        <f>-STOA!O54</f>
        <v>-187.72</v>
      </c>
      <c r="AC54">
        <f t="shared" si="0"/>
        <v>10.858085914809298</v>
      </c>
      <c r="AD54">
        <f t="shared" si="1"/>
        <v>785.64236757120568</v>
      </c>
      <c r="AE54">
        <f>'IDT-1'!C54</f>
        <v>-5</v>
      </c>
      <c r="AF54" s="26"/>
      <c r="AG54">
        <f t="shared" si="2"/>
        <v>780.64236757120568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642.42972475215515</v>
      </c>
      <c r="P55" s="77">
        <v>65.907460017727075</v>
      </c>
      <c r="Q55" s="77">
        <v>21.969999999999995</v>
      </c>
      <c r="R55" s="80">
        <v>23.749999999999996</v>
      </c>
      <c r="S55" s="80">
        <v>0</v>
      </c>
      <c r="T55" s="78">
        <f>SUMPRODUCT(LTA!F55:AJ55,LTA!F$101:AJ$101,LTA!F$104:AJ$104)</f>
        <v>128.42000000000002</v>
      </c>
      <c r="U55" s="78">
        <f>SUMPRODUCT(LTA!F55:AJ55,LTA!F$102:AJ$102,LTA!F$104:AJ$104)</f>
        <v>118.44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0.66999999999999993</v>
      </c>
      <c r="AB55" s="117">
        <f>-STOA!O55</f>
        <v>-187.72</v>
      </c>
      <c r="AC55">
        <f t="shared" si="0"/>
        <v>10.569350599663423</v>
      </c>
      <c r="AD55">
        <f t="shared" si="1"/>
        <v>793.29783417021895</v>
      </c>
      <c r="AE55">
        <f>'IDT-1'!C55</f>
        <v>-55</v>
      </c>
      <c r="AF55" s="26"/>
      <c r="AG55">
        <f t="shared" si="2"/>
        <v>738.29783417021895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633.10338306726351</v>
      </c>
      <c r="P56" s="77">
        <v>65.907460017727075</v>
      </c>
      <c r="Q56" s="77">
        <v>21.969999999999995</v>
      </c>
      <c r="R56" s="80">
        <v>23.749999999999996</v>
      </c>
      <c r="S56" s="80">
        <v>0</v>
      </c>
      <c r="T56" s="78">
        <f>SUMPRODUCT(LTA!F56:AJ56,LTA!F$101:AJ$101,LTA!F$104:AJ$104)</f>
        <v>125.13000000000001</v>
      </c>
      <c r="U56" s="78">
        <f>SUMPRODUCT(LTA!F56:AJ56,LTA!F$102:AJ$102,LTA!F$104:AJ$104)</f>
        <v>118.2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0.66999999999999993</v>
      </c>
      <c r="AB56" s="117">
        <f>-STOA!O56</f>
        <v>-187.72</v>
      </c>
      <c r="AC56">
        <f t="shared" si="0"/>
        <v>10.562752323102719</v>
      </c>
      <c r="AD56">
        <f t="shared" si="1"/>
        <v>768.4480907618879</v>
      </c>
      <c r="AE56">
        <f>'IDT-1'!C56</f>
        <v>-75</v>
      </c>
      <c r="AF56" s="26"/>
      <c r="AG56">
        <f t="shared" si="2"/>
        <v>693.4480907618879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-22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630.31995327726349</v>
      </c>
      <c r="P57" s="77">
        <v>65.907460017727075</v>
      </c>
      <c r="Q57" s="77">
        <v>21.969999999999995</v>
      </c>
      <c r="R57" s="80">
        <v>23.749999999999996</v>
      </c>
      <c r="S57" s="80">
        <v>0</v>
      </c>
      <c r="T57" s="78">
        <f>SUMPRODUCT(LTA!F57:AJ57,LTA!F$101:AJ$101,LTA!F$104:AJ$104)</f>
        <v>124.58</v>
      </c>
      <c r="U57" s="78">
        <f>SUMPRODUCT(LTA!F57:AJ57,LTA!F$102:AJ$102,LTA!F$104:AJ$104)</f>
        <v>118.22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0.66999999999999993</v>
      </c>
      <c r="AB57" s="117">
        <f>-STOA!O57</f>
        <v>-187.72</v>
      </c>
      <c r="AC57">
        <f t="shared" si="0"/>
        <v>10.604619161128284</v>
      </c>
      <c r="AD57">
        <f t="shared" si="1"/>
        <v>757.0927941338623</v>
      </c>
      <c r="AE57">
        <f>'IDT-1'!C57</f>
        <v>-95</v>
      </c>
      <c r="AF57" s="26"/>
      <c r="AG57">
        <f t="shared" si="2"/>
        <v>662.0927941338623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636.73431502460517</v>
      </c>
      <c r="P58" s="77">
        <v>65.907460017727075</v>
      </c>
      <c r="Q58" s="77">
        <v>21.969999999999995</v>
      </c>
      <c r="R58" s="80">
        <v>23.749999999999996</v>
      </c>
      <c r="S58" s="80">
        <v>0</v>
      </c>
      <c r="T58" s="78">
        <f>SUMPRODUCT(LTA!F58:AJ58,LTA!F$101:AJ$101,LTA!F$104:AJ$104)</f>
        <v>124.03</v>
      </c>
      <c r="U58" s="78">
        <f>SUMPRODUCT(LTA!F58:AJ58,LTA!F$102:AJ$102,LTA!F$104:AJ$104)</f>
        <v>117.47999999999999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0.66999999999999993</v>
      </c>
      <c r="AB58" s="117">
        <f>-STOA!O58</f>
        <v>-187.72</v>
      </c>
      <c r="AC58">
        <f t="shared" si="0"/>
        <v>10.560932269282935</v>
      </c>
      <c r="AD58">
        <f t="shared" si="1"/>
        <v>772.26084277304926</v>
      </c>
      <c r="AE58">
        <f>'IDT-1'!C58</f>
        <v>-110</v>
      </c>
      <c r="AF58" s="26"/>
      <c r="AG58">
        <f t="shared" si="2"/>
        <v>662.26084277304926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634.50766631028534</v>
      </c>
      <c r="P59" s="77">
        <v>65.907460017727075</v>
      </c>
      <c r="Q59" s="77">
        <v>21.969999999999995</v>
      </c>
      <c r="R59" s="80">
        <v>23.749999999999996</v>
      </c>
      <c r="S59" s="80">
        <v>0</v>
      </c>
      <c r="T59" s="78">
        <f>SUMPRODUCT(LTA!F59:AJ59,LTA!F$101:AJ$101,LTA!F$104:AJ$104)</f>
        <v>122.22</v>
      </c>
      <c r="U59" s="78">
        <f>SUMPRODUCT(LTA!F59:AJ59,LTA!F$102:AJ$102,LTA!F$104:AJ$104)</f>
        <v>117.55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0.66999999999999993</v>
      </c>
      <c r="AB59" s="117">
        <f>-STOA!O59</f>
        <v>-187.72</v>
      </c>
      <c r="AC59">
        <f t="shared" si="0"/>
        <v>10.49051325050814</v>
      </c>
      <c r="AD59">
        <f t="shared" si="1"/>
        <v>772.36461307750426</v>
      </c>
      <c r="AE59">
        <f>'IDT-1'!C59</f>
        <v>-120</v>
      </c>
      <c r="AF59" s="26"/>
      <c r="AG59">
        <f t="shared" si="2"/>
        <v>652.36461307750426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-16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628.76781269058529</v>
      </c>
      <c r="P60" s="77">
        <v>65.907460017727075</v>
      </c>
      <c r="Q60" s="77">
        <v>21.969999999999995</v>
      </c>
      <c r="R60" s="80">
        <v>23.749999999999996</v>
      </c>
      <c r="S60" s="80">
        <v>0</v>
      </c>
      <c r="T60" s="78">
        <f>SUMPRODUCT(LTA!F60:AJ60,LTA!F$101:AJ$101,LTA!F$104:AJ$104)</f>
        <v>120.95</v>
      </c>
      <c r="U60" s="78">
        <f>SUMPRODUCT(LTA!F60:AJ60,LTA!F$102:AJ$102,LTA!F$104:AJ$104)</f>
        <v>117.71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0.66999999999999993</v>
      </c>
      <c r="AB60" s="117">
        <f>-STOA!O60</f>
        <v>-187.72</v>
      </c>
      <c r="AC60">
        <f t="shared" si="0"/>
        <v>10.581162706532101</v>
      </c>
      <c r="AD60">
        <f t="shared" si="1"/>
        <v>748.42411000178026</v>
      </c>
      <c r="AE60">
        <f>'IDT-1'!C60</f>
        <v>-59</v>
      </c>
      <c r="AF60" s="26"/>
      <c r="AG60">
        <f t="shared" si="2"/>
        <v>689.42411000178026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-33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630.17193275548516</v>
      </c>
      <c r="P61" s="77">
        <v>65.907460017727075</v>
      </c>
      <c r="Q61" s="77">
        <v>21.969999999999995</v>
      </c>
      <c r="R61" s="80">
        <v>23.749999999999996</v>
      </c>
      <c r="S61" s="80">
        <v>0</v>
      </c>
      <c r="T61" s="78">
        <f>SUMPRODUCT(LTA!F61:AJ61,LTA!F$101:AJ$101,LTA!F$104:AJ$104)</f>
        <v>118.31</v>
      </c>
      <c r="U61" s="78">
        <f>SUMPRODUCT(LTA!F61:AJ61,LTA!F$102:AJ$102,LTA!F$104:AJ$104)</f>
        <v>117.89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0.66999999999999993</v>
      </c>
      <c r="AB61" s="117">
        <f>-STOA!O61</f>
        <v>-187.72</v>
      </c>
      <c r="AC61">
        <f t="shared" si="0"/>
        <v>10.32328339248175</v>
      </c>
      <c r="AD61">
        <f t="shared" si="1"/>
        <v>775.62610938073044</v>
      </c>
      <c r="AE61">
        <f>'IDT-1'!C61</f>
        <v>-140</v>
      </c>
      <c r="AF61" s="26"/>
      <c r="AG61">
        <f t="shared" si="2"/>
        <v>635.62610938073044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632.32869830668528</v>
      </c>
      <c r="P62" s="77">
        <v>65.907460017727075</v>
      </c>
      <c r="Q62" s="77">
        <v>21.969999999999995</v>
      </c>
      <c r="R62" s="80">
        <v>23.749999999999996</v>
      </c>
      <c r="S62" s="80">
        <v>0</v>
      </c>
      <c r="T62" s="78">
        <f>SUMPRODUCT(LTA!F62:AJ62,LTA!F$101:AJ$101,LTA!F$104:AJ$104)</f>
        <v>113.89</v>
      </c>
      <c r="U62" s="78">
        <f>SUMPRODUCT(LTA!F62:AJ62,LTA!F$102:AJ$102,LTA!F$104:AJ$104)</f>
        <v>118.4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0.66999999999999993</v>
      </c>
      <c r="AB62" s="117">
        <f>-STOA!O62</f>
        <v>-187.72</v>
      </c>
      <c r="AC62">
        <f t="shared" si="0"/>
        <v>10.307854929332311</v>
      </c>
      <c r="AD62">
        <f t="shared" si="1"/>
        <v>773.88830339508002</v>
      </c>
      <c r="AE62">
        <f>'IDT-1'!C62</f>
        <v>-145</v>
      </c>
      <c r="AF62" s="26"/>
      <c r="AG62">
        <f t="shared" si="2"/>
        <v>628.88830339508002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620.88535261448533</v>
      </c>
      <c r="P63" s="77">
        <v>65.907460017727075</v>
      </c>
      <c r="Q63" s="77">
        <v>21.969999999999995</v>
      </c>
      <c r="R63" s="80">
        <v>23.749999999999996</v>
      </c>
      <c r="S63" s="80">
        <v>0</v>
      </c>
      <c r="T63" s="78">
        <f>SUMPRODUCT(LTA!F63:AJ63,LTA!F$101:AJ$101,LTA!F$104:AJ$104)</f>
        <v>107.27</v>
      </c>
      <c r="U63" s="78">
        <f>SUMPRODUCT(LTA!F63:AJ63,LTA!F$102:AJ$102,LTA!F$104:AJ$104)</f>
        <v>119.66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0.66999999999999993</v>
      </c>
      <c r="AB63" s="117">
        <f>-STOA!O63</f>
        <v>-187.72</v>
      </c>
      <c r="AC63">
        <f t="shared" si="0"/>
        <v>10.23988863494071</v>
      </c>
      <c r="AD63">
        <f t="shared" si="1"/>
        <v>748.15292399727161</v>
      </c>
      <c r="AE63">
        <f>'IDT-1'!C63</f>
        <v>-140</v>
      </c>
      <c r="AF63" s="26"/>
      <c r="AG63">
        <f t="shared" si="2"/>
        <v>608.15292399727161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-14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626.01919198208532</v>
      </c>
      <c r="P64" s="77">
        <v>65.907460017727075</v>
      </c>
      <c r="Q64" s="77">
        <v>21.969999999999995</v>
      </c>
      <c r="R64" s="80">
        <v>23.749999999999996</v>
      </c>
      <c r="S64" s="80">
        <v>0</v>
      </c>
      <c r="T64" s="78">
        <f>SUMPRODUCT(LTA!F64:AJ64,LTA!F$101:AJ$101,LTA!F$104:AJ$104)</f>
        <v>101.75</v>
      </c>
      <c r="U64" s="78">
        <f>SUMPRODUCT(LTA!F64:AJ64,LTA!F$102:AJ$102,LTA!F$104:AJ$104)</f>
        <v>120.08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0.66999999999999993</v>
      </c>
      <c r="AB64" s="117">
        <f>-STOA!O64</f>
        <v>-187.72</v>
      </c>
      <c r="AC64">
        <f t="shared" si="0"/>
        <v>10.222430166331199</v>
      </c>
      <c r="AD64">
        <f t="shared" si="1"/>
        <v>750.20422183348126</v>
      </c>
      <c r="AE64">
        <f>'IDT-1'!C64</f>
        <v>-130</v>
      </c>
      <c r="AF64" s="26"/>
      <c r="AG64">
        <f t="shared" si="2"/>
        <v>620.20422183348126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-12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632.25711469998532</v>
      </c>
      <c r="P65" s="77">
        <v>65.907460017727075</v>
      </c>
      <c r="Q65" s="77">
        <v>21.969999999999995</v>
      </c>
      <c r="R65" s="80">
        <v>23.749999999999996</v>
      </c>
      <c r="S65" s="80">
        <v>0</v>
      </c>
      <c r="T65" s="78">
        <f>SUMPRODUCT(LTA!F65:AJ65,LTA!F$101:AJ$101,LTA!F$104:AJ$104)</f>
        <v>94.34</v>
      </c>
      <c r="U65" s="78">
        <f>SUMPRODUCT(LTA!F65:AJ65,LTA!F$102:AJ$102,LTA!F$104:AJ$104)</f>
        <v>120.61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0.66999999999999993</v>
      </c>
      <c r="AB65" s="117">
        <f>-STOA!O65</f>
        <v>-197.72</v>
      </c>
      <c r="AC65">
        <f t="shared" si="0"/>
        <v>10.199023631204328</v>
      </c>
      <c r="AD65">
        <f t="shared" si="1"/>
        <v>751.58555108650808</v>
      </c>
      <c r="AE65">
        <f>'IDT-1'!C65</f>
        <v>-120</v>
      </c>
      <c r="AF65" s="26"/>
      <c r="AG65">
        <f t="shared" si="2"/>
        <v>631.58555108650808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626.34444332778526</v>
      </c>
      <c r="P66" s="77">
        <v>65.907460017727075</v>
      </c>
      <c r="Q66" s="77">
        <v>21.969999999999995</v>
      </c>
      <c r="R66" s="80">
        <v>23.749999999999996</v>
      </c>
      <c r="S66" s="80">
        <v>0</v>
      </c>
      <c r="T66" s="78">
        <f>SUMPRODUCT(LTA!F66:AJ66,LTA!F$101:AJ$101,LTA!F$104:AJ$104)</f>
        <v>86.03</v>
      </c>
      <c r="U66" s="78">
        <f>SUMPRODUCT(LTA!F66:AJ66,LTA!F$102:AJ$102,LTA!F$104:AJ$104)</f>
        <v>121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0.66999999999999993</v>
      </c>
      <c r="AB66" s="117">
        <f>-STOA!O66</f>
        <v>-197.72</v>
      </c>
      <c r="AC66">
        <f t="shared" si="0"/>
        <v>10.16607739835092</v>
      </c>
      <c r="AD66">
        <f t="shared" si="1"/>
        <v>727.78582594716136</v>
      </c>
      <c r="AE66">
        <f>'IDT-1'!C66</f>
        <v>-115</v>
      </c>
      <c r="AF66" s="26"/>
      <c r="AG66">
        <f t="shared" si="2"/>
        <v>612.78582594716136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626.81366363021004</v>
      </c>
      <c r="P67" s="77">
        <v>65.907460017727075</v>
      </c>
      <c r="Q67" s="77">
        <v>21.969999999999995</v>
      </c>
      <c r="R67" s="80">
        <v>23.75</v>
      </c>
      <c r="S67" s="80">
        <v>0</v>
      </c>
      <c r="T67" s="78">
        <f>SUMPRODUCT(LTA!F67:AJ67,LTA!F$101:AJ$101,LTA!F$104:AJ$104)</f>
        <v>78.55</v>
      </c>
      <c r="U67" s="78">
        <f>SUMPRODUCT(LTA!F67:AJ67,LTA!F$102:AJ$102,LTA!F$104:AJ$104)</f>
        <v>121.59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0.66999999999999993</v>
      </c>
      <c r="AB67" s="117">
        <f>-STOA!O67</f>
        <v>-237.72</v>
      </c>
      <c r="AC67">
        <f t="shared" si="0"/>
        <v>10.553480913122023</v>
      </c>
      <c r="AD67">
        <f t="shared" si="1"/>
        <v>670.97764273481505</v>
      </c>
      <c r="AE67">
        <f>'IDT-1'!C67</f>
        <v>-20</v>
      </c>
      <c r="AF67" s="26"/>
      <c r="AG67">
        <f t="shared" si="2"/>
        <v>650.97764273481505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644.18892856272055</v>
      </c>
      <c r="P68" s="77">
        <v>65.907460017727075</v>
      </c>
      <c r="Q68" s="77">
        <v>21.969999999999995</v>
      </c>
      <c r="R68" s="80">
        <v>23.75</v>
      </c>
      <c r="S68" s="80">
        <v>0</v>
      </c>
      <c r="T68" s="78">
        <f>SUMPRODUCT(LTA!F68:AJ68,LTA!F$101:AJ$101,LTA!F$104:AJ$104)</f>
        <v>68.37</v>
      </c>
      <c r="U68" s="78">
        <f>SUMPRODUCT(LTA!F68:AJ68,LTA!F$102:AJ$102,LTA!F$104:AJ$104)</f>
        <v>122.19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0.66999999999999993</v>
      </c>
      <c r="AB68" s="117">
        <f>-STOA!O68</f>
        <v>-237.72</v>
      </c>
      <c r="AC68">
        <f t="shared" ref="AC68:AC98" si="3">SUMIF(B68:AB68,"&gt;0")*$AC$2-SUMIF(B68:AB68,"&lt;0")*($AC$2/(1-$AC$2))+SUMIF(AI68:AR68,"&gt;0")*$AC$2-SUMIF(AI68:AR68,"&lt;0")*($AC$2/(1-$AC$2))</f>
        <v>10.799641794972024</v>
      </c>
      <c r="AD68">
        <f t="shared" ref="AD68:AD98" si="4">SUM(B68:AB68,AI68:AR68)-AC68</f>
        <v>658.52674678547555</v>
      </c>
      <c r="AE68">
        <f>'IDT-1'!C68</f>
        <v>-20</v>
      </c>
      <c r="AF68" s="26"/>
      <c r="AG68">
        <f t="shared" ref="AG68:AG98" si="5">SUM(AD68:AF68)</f>
        <v>638.52674678547555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662.05840039782049</v>
      </c>
      <c r="P69" s="77">
        <v>65.907460017727075</v>
      </c>
      <c r="Q69" s="77">
        <v>21.969999999999995</v>
      </c>
      <c r="R69" s="80">
        <v>22.64</v>
      </c>
      <c r="S69" s="80">
        <v>0</v>
      </c>
      <c r="T69" s="78">
        <f>SUMPRODUCT(LTA!F69:AJ69,LTA!F$101:AJ$101,LTA!F$104:AJ$104)</f>
        <v>57.1</v>
      </c>
      <c r="U69" s="78">
        <f>SUMPRODUCT(LTA!F69:AJ69,LTA!F$102:AJ$102,LTA!F$104:AJ$104)</f>
        <v>123.16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0.66999999999999993</v>
      </c>
      <c r="AB69" s="117">
        <f>-STOA!O69</f>
        <v>-241.72</v>
      </c>
      <c r="AC69">
        <f t="shared" si="3"/>
        <v>10.980778932431637</v>
      </c>
      <c r="AD69">
        <f t="shared" si="4"/>
        <v>650.80508148311583</v>
      </c>
      <c r="AE69">
        <f>'IDT-1'!C69</f>
        <v>-10</v>
      </c>
      <c r="AF69" s="26"/>
      <c r="AG69">
        <f t="shared" si="5"/>
        <v>640.80508148311583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-50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666.71859551882051</v>
      </c>
      <c r="P70" s="77">
        <v>65.907460017727075</v>
      </c>
      <c r="Q70" s="77">
        <v>21.969999999999995</v>
      </c>
      <c r="R70" s="80">
        <v>10.64</v>
      </c>
      <c r="S70" s="80">
        <v>0</v>
      </c>
      <c r="T70" s="78">
        <f>SUMPRODUCT(LTA!F70:AJ70,LTA!F$101:AJ$101,LTA!F$104:AJ$104)</f>
        <v>46.199999999999996</v>
      </c>
      <c r="U70" s="78">
        <f>SUMPRODUCT(LTA!F70:AJ70,LTA!F$102:AJ$102,LTA!F$104:AJ$104)</f>
        <v>115.56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0.66999999999999993</v>
      </c>
      <c r="AB70" s="117">
        <f>-STOA!O70</f>
        <v>-241.72</v>
      </c>
      <c r="AC70">
        <f t="shared" si="3"/>
        <v>10.664607374274484</v>
      </c>
      <c r="AD70">
        <f t="shared" si="4"/>
        <v>635.28144816227302</v>
      </c>
      <c r="AE70">
        <f>'IDT-1'!C70</f>
        <v>0</v>
      </c>
      <c r="AF70" s="26"/>
      <c r="AG70">
        <f t="shared" si="5"/>
        <v>635.28144816227302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-40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683.10852320796187</v>
      </c>
      <c r="P71" s="77">
        <v>65.907460017727075</v>
      </c>
      <c r="Q71" s="77">
        <v>21.969999999999995</v>
      </c>
      <c r="R71" s="80">
        <v>4.0428430682617869</v>
      </c>
      <c r="S71" s="80">
        <v>0</v>
      </c>
      <c r="T71" s="78">
        <f>SUMPRODUCT(LTA!F71:AJ71,LTA!F$101:AJ$101,LTA!F$104:AJ$104)</f>
        <v>34.080000000000005</v>
      </c>
      <c r="U71" s="78">
        <f>SUMPRODUCT(LTA!F71:AJ71,LTA!F$102:AJ$102,LTA!F$104:AJ$104)</f>
        <v>116.50999999999999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0.66999999999999993</v>
      </c>
      <c r="AB71" s="117">
        <f>-STOA!O71</f>
        <v>-177.07999999999998</v>
      </c>
      <c r="AC71">
        <f t="shared" si="3"/>
        <v>10.265046271871029</v>
      </c>
      <c r="AD71">
        <f t="shared" si="4"/>
        <v>677.94378002207975</v>
      </c>
      <c r="AE71">
        <f>'IDT-1'!C71</f>
        <v>-45</v>
      </c>
      <c r="AF71" s="26"/>
      <c r="AG71">
        <f t="shared" si="5"/>
        <v>632.94378002207975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-61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703.21908260475368</v>
      </c>
      <c r="P72" s="77">
        <v>65.907460017727075</v>
      </c>
      <c r="Q72" s="77">
        <v>21.969999999999995</v>
      </c>
      <c r="R72" s="80">
        <v>0.87</v>
      </c>
      <c r="S72" s="80">
        <v>0</v>
      </c>
      <c r="T72" s="78">
        <f>SUMPRODUCT(LTA!F72:AJ72,LTA!F$101:AJ$101,LTA!F$104:AJ$104)</f>
        <v>22.049999999999997</v>
      </c>
      <c r="U72" s="78">
        <f>SUMPRODUCT(LTA!F72:AJ72,LTA!F$102:AJ$102,LTA!F$104:AJ$104)</f>
        <v>117.64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0.66999999999999993</v>
      </c>
      <c r="AB72" s="117">
        <f>-STOA!O72</f>
        <v>-177.07999999999998</v>
      </c>
      <c r="AC72">
        <f t="shared" si="3"/>
        <v>10.105103115029404</v>
      </c>
      <c r="AD72">
        <f t="shared" si="4"/>
        <v>708.14143950745142</v>
      </c>
      <c r="AE72">
        <f>'IDT-1'!C72</f>
        <v>-45</v>
      </c>
      <c r="AF72" s="26"/>
      <c r="AG72">
        <f t="shared" si="5"/>
        <v>663.14143950745142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-37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727.37879490354544</v>
      </c>
      <c r="P73" s="77">
        <v>65.907460017727075</v>
      </c>
      <c r="Q73" s="77">
        <v>21.969999999999995</v>
      </c>
      <c r="R73" s="80">
        <v>0</v>
      </c>
      <c r="S73" s="80">
        <v>0</v>
      </c>
      <c r="T73" s="78">
        <f>SUMPRODUCT(LTA!F73:AJ73,LTA!F$101:AJ$101,LTA!F$104:AJ$104)</f>
        <v>13.059999999999999</v>
      </c>
      <c r="U73" s="78">
        <f>SUMPRODUCT(LTA!F73:AJ73,LTA!F$102:AJ$102,LTA!F$104:AJ$104)</f>
        <v>118.66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0.66999999999999993</v>
      </c>
      <c r="AB73" s="117">
        <f>-STOA!O73</f>
        <v>-177.07999999999998</v>
      </c>
      <c r="AC73">
        <f t="shared" si="3"/>
        <v>9.9958178649375444</v>
      </c>
      <c r="AD73">
        <f t="shared" si="4"/>
        <v>770.16043705633501</v>
      </c>
      <c r="AE73">
        <f>'IDT-1'!C73</f>
        <v>-50</v>
      </c>
      <c r="AF73" s="26"/>
      <c r="AG73">
        <f t="shared" si="5"/>
        <v>720.16043705633501</v>
      </c>
      <c r="AI73" s="75">
        <f>PXIL!I73</f>
        <v>0</v>
      </c>
      <c r="AJ73" s="75">
        <f>PXIL!O73</f>
        <v>0</v>
      </c>
      <c r="AK73" s="75">
        <f>RTM_IEX!I73</f>
        <v>9.59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727.37879490354544</v>
      </c>
      <c r="P74" s="77">
        <v>65.907460017727075</v>
      </c>
      <c r="Q74" s="77">
        <v>21.969999999999995</v>
      </c>
      <c r="R74" s="80">
        <v>0</v>
      </c>
      <c r="S74" s="80">
        <v>0</v>
      </c>
      <c r="T74" s="78">
        <f>SUMPRODUCT(LTA!F74:AJ74,LTA!F$101:AJ$101,LTA!F$104:AJ$104)</f>
        <v>8.7899999999999991</v>
      </c>
      <c r="U74" s="78">
        <f>SUMPRODUCT(LTA!F74:AJ74,LTA!F$102:AJ$102,LTA!F$104:AJ$104)</f>
        <v>120.00999999999999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0.66999999999999993</v>
      </c>
      <c r="AB74" s="117">
        <f>-STOA!O74</f>
        <v>-177.07999999999998</v>
      </c>
      <c r="AC74">
        <f t="shared" si="3"/>
        <v>10.018901777770475</v>
      </c>
      <c r="AD74">
        <f t="shared" si="4"/>
        <v>742.62735314350198</v>
      </c>
      <c r="AE74">
        <f>'IDT-1'!C74</f>
        <v>-30</v>
      </c>
      <c r="AF74" s="26"/>
      <c r="AG74">
        <f t="shared" si="5"/>
        <v>712.62735314350198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727.37879490354544</v>
      </c>
      <c r="P75" s="77">
        <v>65.907460017727075</v>
      </c>
      <c r="Q75" s="77">
        <v>21.969999999999995</v>
      </c>
      <c r="R75" s="80">
        <v>0</v>
      </c>
      <c r="S75" s="80">
        <v>0</v>
      </c>
      <c r="T75" s="78">
        <f>SUMPRODUCT(LTA!F75:AJ75,LTA!F$101:AJ$101,LTA!F$104:AJ$104)</f>
        <v>6</v>
      </c>
      <c r="U75" s="78">
        <f>SUMPRODUCT(LTA!F75:AJ75,LTA!F$102:AJ$102,LTA!F$104:AJ$104)</f>
        <v>122.41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0.66999999999999993</v>
      </c>
      <c r="AB75" s="117">
        <f>-STOA!O75</f>
        <v>-206.03</v>
      </c>
      <c r="AC75">
        <f t="shared" si="3"/>
        <v>10.1393196567051</v>
      </c>
      <c r="AD75">
        <f t="shared" si="4"/>
        <v>728.16693526456743</v>
      </c>
      <c r="AE75">
        <f>'IDT-1'!C75</f>
        <v>0</v>
      </c>
      <c r="AF75" s="26"/>
      <c r="AG75">
        <f t="shared" si="5"/>
        <v>728.16693526456743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723.28830244954543</v>
      </c>
      <c r="P76" s="77">
        <v>65.907460017727075</v>
      </c>
      <c r="Q76" s="77">
        <v>21.969999999999995</v>
      </c>
      <c r="R76" s="80">
        <v>0</v>
      </c>
      <c r="S76" s="80">
        <v>0</v>
      </c>
      <c r="T76" s="78">
        <f>SUMPRODUCT(LTA!F76:AJ76,LTA!F$101:AJ$101,LTA!F$104:AJ$104)</f>
        <v>2.5099999999999998</v>
      </c>
      <c r="U76" s="78">
        <f>SUMPRODUCT(LTA!F76:AJ76,LTA!F$102:AJ$102,LTA!F$104:AJ$104)</f>
        <v>114.17999999999999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0.66999999999999993</v>
      </c>
      <c r="AB76" s="117">
        <f>-STOA!O76</f>
        <v>-206.03</v>
      </c>
      <c r="AC76">
        <f t="shared" si="3"/>
        <v>10.0001873231099</v>
      </c>
      <c r="AD76">
        <f t="shared" si="4"/>
        <v>712.49557514416256</v>
      </c>
      <c r="AE76">
        <f>'IDT-1'!C76</f>
        <v>0</v>
      </c>
      <c r="AF76" s="26"/>
      <c r="AG76">
        <f t="shared" si="5"/>
        <v>712.49557514416256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719.86643197554542</v>
      </c>
      <c r="P77" s="77">
        <v>65.907460017727075</v>
      </c>
      <c r="Q77" s="77">
        <v>21.969999999999995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114.6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0.66999999999999993</v>
      </c>
      <c r="AB77" s="117">
        <f>-STOA!O77</f>
        <v>-206.03</v>
      </c>
      <c r="AC77">
        <f t="shared" si="3"/>
        <v>9.9516828629387</v>
      </c>
      <c r="AD77">
        <f t="shared" si="4"/>
        <v>707.03220913033385</v>
      </c>
      <c r="AE77">
        <f>'IDT-1'!C77</f>
        <v>0</v>
      </c>
      <c r="AF77" s="26"/>
      <c r="AG77">
        <f t="shared" si="5"/>
        <v>707.03220913033385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716.42906140554544</v>
      </c>
      <c r="P78" s="77">
        <v>65.907460017727075</v>
      </c>
      <c r="Q78" s="77">
        <v>21.969999999999995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114.87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0.66999999999999993</v>
      </c>
      <c r="AB78" s="117">
        <f>-STOA!O78</f>
        <v>-206.03</v>
      </c>
      <c r="AC78">
        <f t="shared" si="3"/>
        <v>10.030347532189044</v>
      </c>
      <c r="AD78">
        <f t="shared" si="4"/>
        <v>691.78617389108354</v>
      </c>
      <c r="AE78">
        <f>'IDT-1'!C78</f>
        <v>0</v>
      </c>
      <c r="AF78" s="26"/>
      <c r="AG78">
        <f t="shared" si="5"/>
        <v>691.78617389108354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-12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700.2049644267538</v>
      </c>
      <c r="P79" s="77">
        <v>65.907460017727075</v>
      </c>
      <c r="Q79" s="77">
        <v>21.969999999999995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115.17999999999999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0.66999999999999993</v>
      </c>
      <c r="AB79" s="117">
        <f>-STOA!O79</f>
        <v>-205.49</v>
      </c>
      <c r="AC79">
        <f t="shared" si="3"/>
        <v>10.027559330268817</v>
      </c>
      <c r="AD79">
        <f t="shared" si="4"/>
        <v>660.41486511421203</v>
      </c>
      <c r="AE79">
        <f>'IDT-1'!C79</f>
        <v>0</v>
      </c>
      <c r="AF79" s="26"/>
      <c r="AG79">
        <f t="shared" si="5"/>
        <v>660.41486511421203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-28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689.39509686796202</v>
      </c>
      <c r="P80" s="77">
        <v>65.907460017727075</v>
      </c>
      <c r="Q80" s="77">
        <v>21.969999999999995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116.02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0.66999999999999993</v>
      </c>
      <c r="AB80" s="117">
        <f>-STOA!O80</f>
        <v>-205.49</v>
      </c>
      <c r="AC80">
        <f t="shared" si="3"/>
        <v>9.8177809251299824</v>
      </c>
      <c r="AD80">
        <f t="shared" si="4"/>
        <v>693.03477596055905</v>
      </c>
      <c r="AE80">
        <f>'IDT-1'!C80</f>
        <v>0</v>
      </c>
      <c r="AF80" s="26"/>
      <c r="AG80">
        <f t="shared" si="5"/>
        <v>693.03477596055905</v>
      </c>
      <c r="AI80" s="75">
        <f>PXIL!I80</f>
        <v>0</v>
      </c>
      <c r="AJ80" s="75">
        <f>PXIL!O80</f>
        <v>0</v>
      </c>
      <c r="AK80" s="75">
        <f>RTM_IEX!I80</f>
        <v>14.38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682.45572898396199</v>
      </c>
      <c r="P81" s="77">
        <v>65.907460017727075</v>
      </c>
      <c r="Q81" s="77">
        <v>21.969999999999995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117.42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0.66999999999999993</v>
      </c>
      <c r="AB81" s="117">
        <f>-STOA!O81</f>
        <v>-205.49</v>
      </c>
      <c r="AC81">
        <f t="shared" si="3"/>
        <v>9.7845405281059055</v>
      </c>
      <c r="AD81">
        <f t="shared" si="4"/>
        <v>657.14864847358308</v>
      </c>
      <c r="AE81">
        <f>'IDT-1'!C81</f>
        <v>0</v>
      </c>
      <c r="AF81" s="26"/>
      <c r="AG81">
        <f t="shared" si="5"/>
        <v>657.14864847358308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-16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673.62060238196193</v>
      </c>
      <c r="P82" s="77">
        <v>65.907460017727075</v>
      </c>
      <c r="Q82" s="77">
        <v>21.969999999999995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118.22999999999999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0.66999999999999993</v>
      </c>
      <c r="AB82" s="117">
        <f>-STOA!O82</f>
        <v>-205.49</v>
      </c>
      <c r="AC82">
        <f t="shared" si="3"/>
        <v>9.8470913268412357</v>
      </c>
      <c r="AD82">
        <f t="shared" si="4"/>
        <v>634.06097107284779</v>
      </c>
      <c r="AE82">
        <f>'IDT-1'!C82</f>
        <v>0</v>
      </c>
      <c r="AF82" s="26"/>
      <c r="AG82">
        <f t="shared" si="5"/>
        <v>634.06097107284779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-31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663.69976093385742</v>
      </c>
      <c r="P83" s="77">
        <v>65.907460017727075</v>
      </c>
      <c r="Q83" s="77">
        <v>21.969999999999995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118.92999999999999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0.66999999999999993</v>
      </c>
      <c r="AB83" s="117">
        <f>-STOA!O83</f>
        <v>-204.99</v>
      </c>
      <c r="AC83">
        <f t="shared" si="3"/>
        <v>9.8058994959477932</v>
      </c>
      <c r="AD83">
        <f t="shared" si="4"/>
        <v>620.38132145563668</v>
      </c>
      <c r="AE83">
        <f>'IDT-1'!C83</f>
        <v>0</v>
      </c>
      <c r="AF83" s="26"/>
      <c r="AG83">
        <f t="shared" si="5"/>
        <v>620.38132145563668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-36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658.20545499245736</v>
      </c>
      <c r="P84" s="77">
        <v>65.907460017727075</v>
      </c>
      <c r="Q84" s="77">
        <v>21.969999999999995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119.09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0.66999999999999993</v>
      </c>
      <c r="AB84" s="117">
        <f>-STOA!O84</f>
        <v>-204.99</v>
      </c>
      <c r="AC84">
        <f t="shared" si="3"/>
        <v>9.5547606706529802</v>
      </c>
      <c r="AD84">
        <f t="shared" si="4"/>
        <v>638.29815433953149</v>
      </c>
      <c r="AE84">
        <f>'IDT-1'!C84</f>
        <v>0</v>
      </c>
      <c r="AF84" s="26"/>
      <c r="AG84">
        <f t="shared" si="5"/>
        <v>638.29815433953149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-13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652.35811139815723</v>
      </c>
      <c r="P85" s="77">
        <v>65.907460017727075</v>
      </c>
      <c r="Q85" s="77">
        <v>21.969999999999995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119.34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0.66999999999999993</v>
      </c>
      <c r="AB85" s="117">
        <f>-STOA!O85</f>
        <v>-204.99</v>
      </c>
      <c r="AC85">
        <f t="shared" si="3"/>
        <v>9.5676509396785061</v>
      </c>
      <c r="AD85">
        <f t="shared" si="4"/>
        <v>625.68792047620582</v>
      </c>
      <c r="AE85">
        <f>'IDT-1'!C85</f>
        <v>0</v>
      </c>
      <c r="AF85" s="26"/>
      <c r="AG85">
        <f t="shared" si="5"/>
        <v>625.68792047620582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644.69851000235735</v>
      </c>
      <c r="P86" s="77">
        <v>65.907460017727075</v>
      </c>
      <c r="Q86" s="77">
        <v>21.969999999999995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118.69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0.66999999999999993</v>
      </c>
      <c r="AB86" s="117">
        <f>-STOA!O86</f>
        <v>-204.99</v>
      </c>
      <c r="AC86">
        <f t="shared" si="3"/>
        <v>9.4501358097844914</v>
      </c>
      <c r="AD86">
        <f t="shared" si="4"/>
        <v>622.49583421030002</v>
      </c>
      <c r="AE86">
        <f>'IDT-1'!C86</f>
        <v>0</v>
      </c>
      <c r="AF86" s="26"/>
      <c r="AG86">
        <f t="shared" si="5"/>
        <v>622.49583421030002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637.05693620215732</v>
      </c>
      <c r="P87" s="77">
        <v>65.907460017727075</v>
      </c>
      <c r="Q87" s="77">
        <v>21.969999999999995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119.36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0.66999999999999993</v>
      </c>
      <c r="AB87" s="117">
        <f>-STOA!O87</f>
        <v>-204.38</v>
      </c>
      <c r="AC87">
        <f t="shared" si="3"/>
        <v>9.3007983897212618</v>
      </c>
      <c r="AD87">
        <f t="shared" si="4"/>
        <v>637.0335978301631</v>
      </c>
      <c r="AE87">
        <f>'IDT-1'!C87</f>
        <v>0</v>
      </c>
      <c r="AF87" s="26"/>
      <c r="AG87">
        <f t="shared" si="5"/>
        <v>637.0335978301631</v>
      </c>
      <c r="AI87" s="75">
        <f>PXIL!I87</f>
        <v>0</v>
      </c>
      <c r="AJ87" s="75">
        <f>PXIL!O87</f>
        <v>0</v>
      </c>
      <c r="AK87" s="75">
        <f>RTM_IEX!I87</f>
        <v>5.75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633.39692894395739</v>
      </c>
      <c r="P88" s="77">
        <v>65.907460017727075</v>
      </c>
      <c r="Q88" s="77">
        <v>21.969999999999995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119.78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0.66999999999999993</v>
      </c>
      <c r="AB88" s="117">
        <f>-STOA!O88</f>
        <v>-204.38</v>
      </c>
      <c r="AC88">
        <f t="shared" si="3"/>
        <v>9.2216863258491024</v>
      </c>
      <c r="AD88">
        <f t="shared" si="4"/>
        <v>628.12270263583537</v>
      </c>
      <c r="AE88">
        <f>'IDT-1'!C88</f>
        <v>-35</v>
      </c>
      <c r="AF88" s="26"/>
      <c r="AG88">
        <f t="shared" si="5"/>
        <v>593.12270263583537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623.31517454370521</v>
      </c>
      <c r="P89" s="77">
        <v>65.907460017727075</v>
      </c>
      <c r="Q89" s="77">
        <v>21.969999999999995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119.21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0.66999999999999993</v>
      </c>
      <c r="AB89" s="117">
        <f>-STOA!O89</f>
        <v>-204.38</v>
      </c>
      <c r="AC89">
        <f t="shared" si="3"/>
        <v>9.1279508871268842</v>
      </c>
      <c r="AD89">
        <f t="shared" si="4"/>
        <v>617.56468367430546</v>
      </c>
      <c r="AE89">
        <f>'IDT-1'!C89</f>
        <v>-35</v>
      </c>
      <c r="AF89" s="26"/>
      <c r="AG89">
        <f t="shared" si="5"/>
        <v>582.56468367430546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614.60670965521751</v>
      </c>
      <c r="P90" s="77">
        <v>65.907460017727075</v>
      </c>
      <c r="Q90" s="77">
        <v>21.969999999999995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118.92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0.66999999999999993</v>
      </c>
      <c r="AB90" s="117">
        <f>-STOA!O90</f>
        <v>-228.38</v>
      </c>
      <c r="AC90">
        <f t="shared" si="3"/>
        <v>9.2618394566408799</v>
      </c>
      <c r="AD90">
        <f t="shared" si="4"/>
        <v>584.43233021630363</v>
      </c>
      <c r="AE90">
        <f>'IDT-1'!C90</f>
        <v>-30</v>
      </c>
      <c r="AF90" s="26"/>
      <c r="AG90">
        <f t="shared" si="5"/>
        <v>554.43233021630363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604.33225977063285</v>
      </c>
      <c r="P91" s="77">
        <v>65.907460017727075</v>
      </c>
      <c r="Q91" s="77">
        <v>21.97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118.62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0.66999999999999993</v>
      </c>
      <c r="AB91" s="117">
        <f>-STOA!O91</f>
        <v>-253.17999999999998</v>
      </c>
      <c r="AC91">
        <f t="shared" si="3"/>
        <v>9.3889618602069795</v>
      </c>
      <c r="AD91">
        <f t="shared" si="4"/>
        <v>548.93075792815296</v>
      </c>
      <c r="AE91">
        <f>'IDT-1'!C91</f>
        <v>0</v>
      </c>
      <c r="AF91" s="26"/>
      <c r="AG91">
        <f t="shared" si="5"/>
        <v>548.93075792815296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609.56433787190224</v>
      </c>
      <c r="P92" s="77">
        <v>65.907460017727075</v>
      </c>
      <c r="Q92" s="77">
        <v>21.97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117.75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0.66999999999999993</v>
      </c>
      <c r="AB92" s="117">
        <f>-STOA!O92</f>
        <v>-245.17999999999998</v>
      </c>
      <c r="AC92">
        <f t="shared" si="3"/>
        <v>9.3563231273205858</v>
      </c>
      <c r="AD92">
        <f t="shared" si="4"/>
        <v>561.32547476230877</v>
      </c>
      <c r="AE92">
        <f>'IDT-1'!C92</f>
        <v>0</v>
      </c>
      <c r="AF92" s="26"/>
      <c r="AG92">
        <f t="shared" si="5"/>
        <v>561.32547476230877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605.50963526424096</v>
      </c>
      <c r="P93" s="77">
        <v>65.907460017727075</v>
      </c>
      <c r="Q93" s="77">
        <v>21.97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121.5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0.66999999999999993</v>
      </c>
      <c r="AB93" s="117">
        <f>-STOA!O93</f>
        <v>-245.17999999999998</v>
      </c>
      <c r="AC93">
        <f t="shared" si="3"/>
        <v>9.3536417443731672</v>
      </c>
      <c r="AD93">
        <f t="shared" si="4"/>
        <v>561.02345353759495</v>
      </c>
      <c r="AE93">
        <f>'IDT-1'!C93</f>
        <v>-19</v>
      </c>
      <c r="AF93" s="26"/>
      <c r="AG93">
        <f t="shared" si="5"/>
        <v>542.02345353759495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583.64818046344101</v>
      </c>
      <c r="P94" s="77">
        <v>65.906979930351895</v>
      </c>
      <c r="Q94" s="77">
        <v>8.4599999999999991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121.55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0.66999999999999993</v>
      </c>
      <c r="AB94" s="117">
        <f>-STOA!O94</f>
        <v>-229.18</v>
      </c>
      <c r="AC94">
        <f t="shared" si="3"/>
        <v>9.0783212274460077</v>
      </c>
      <c r="AD94">
        <f t="shared" si="4"/>
        <v>521.97683916634685</v>
      </c>
      <c r="AE94">
        <f>'IDT-1'!C94</f>
        <v>-9</v>
      </c>
      <c r="AF94" s="26"/>
      <c r="AG94">
        <f t="shared" si="5"/>
        <v>512.97683916634685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576.19167050224098</v>
      </c>
      <c r="P95" s="77">
        <v>65.906979930351895</v>
      </c>
      <c r="Q95" s="77">
        <v>8.4599999999999991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92.75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0.66999999999999993</v>
      </c>
      <c r="AB95" s="117">
        <f>-STOA!O95</f>
        <v>-228.37</v>
      </c>
      <c r="AC95">
        <f t="shared" si="3"/>
        <v>8.574510106050564</v>
      </c>
      <c r="AD95">
        <f t="shared" si="4"/>
        <v>507.03414032654229</v>
      </c>
      <c r="AE95">
        <f>'IDT-1'!C95</f>
        <v>-9</v>
      </c>
      <c r="AF95" s="26"/>
      <c r="AG95">
        <f t="shared" si="5"/>
        <v>498.03414032654229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566.54478756080357</v>
      </c>
      <c r="P96" s="77">
        <v>65.906979930351895</v>
      </c>
      <c r="Q96" s="77">
        <v>8.4599999999999991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65.38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-18</v>
      </c>
      <c r="AA96" s="117">
        <f>STOA!I96</f>
        <v>0.66999999999999993</v>
      </c>
      <c r="AB96" s="117">
        <f>-STOA!O96</f>
        <v>-228.37</v>
      </c>
      <c r="AC96">
        <f t="shared" si="3"/>
        <v>8.4085678315654295</v>
      </c>
      <c r="AD96">
        <f t="shared" si="4"/>
        <v>452.18319965959</v>
      </c>
      <c r="AE96">
        <f>'IDT-1'!C96</f>
        <v>0</v>
      </c>
      <c r="AF96" s="26"/>
      <c r="AG96">
        <f t="shared" si="5"/>
        <v>452.18319965959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553.97934054703808</v>
      </c>
      <c r="P97" s="77">
        <v>65.906979930351895</v>
      </c>
      <c r="Q97" s="77">
        <v>8.4599999999999991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65.739999999999995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-48</v>
      </c>
      <c r="AA97" s="117">
        <f>STOA!I97</f>
        <v>0.66999999999999993</v>
      </c>
      <c r="AB97" s="117">
        <f>-STOA!O97</f>
        <v>-228.37</v>
      </c>
      <c r="AC97">
        <f t="shared" si="3"/>
        <v>8.5675037235101534</v>
      </c>
      <c r="AD97">
        <f t="shared" si="4"/>
        <v>409.81881675387984</v>
      </c>
      <c r="AE97">
        <f>'IDT-1'!C97</f>
        <v>0</v>
      </c>
      <c r="AF97" s="26"/>
      <c r="AG97">
        <f t="shared" si="5"/>
        <v>409.81881675387984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523.34474480923814</v>
      </c>
      <c r="P98" s="77">
        <v>65.906979930351895</v>
      </c>
      <c r="Q98" s="77">
        <v>8.4600000000000009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66.25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-73</v>
      </c>
      <c r="AA98" s="117">
        <f>STOA!I98</f>
        <v>0.66999999999999993</v>
      </c>
      <c r="AB98" s="117">
        <f>-STOA!O98</f>
        <v>-228.37</v>
      </c>
      <c r="AC98">
        <f t="shared" si="3"/>
        <v>8.5243604690723949</v>
      </c>
      <c r="AD98">
        <f t="shared" si="4"/>
        <v>354.73736427051762</v>
      </c>
      <c r="AE98">
        <f>'IDT-1'!C98</f>
        <v>0</v>
      </c>
      <c r="AF98" s="26"/>
      <c r="AG98">
        <f t="shared" si="5"/>
        <v>354.73736427051762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15.378396769368434</v>
      </c>
      <c r="P99" s="77">
        <f t="shared" si="6"/>
        <v>1.5824411802098681</v>
      </c>
      <c r="Q99" s="77">
        <f t="shared" si="6"/>
        <v>0.42784750000000032</v>
      </c>
      <c r="R99" s="80">
        <f t="shared" si="6"/>
        <v>0.22889499938495161</v>
      </c>
      <c r="S99" s="80">
        <f t="shared" si="6"/>
        <v>0</v>
      </c>
      <c r="T99" s="78">
        <f t="shared" si="6"/>
        <v>0.88779750000000002</v>
      </c>
      <c r="U99" s="78">
        <f t="shared" si="6"/>
        <v>2.6130400000000003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-1.6160000000000001</v>
      </c>
      <c r="AA99" s="117">
        <f t="shared" si="6"/>
        <v>1.5930000000000027E-2</v>
      </c>
      <c r="AB99" s="117">
        <f t="shared" si="6"/>
        <v>-4.868909999999997</v>
      </c>
      <c r="AC99">
        <f t="shared" si="6"/>
        <v>0.24983022191536408</v>
      </c>
      <c r="AD99">
        <f t="shared" si="6"/>
        <v>14.080512727047878</v>
      </c>
      <c r="AE99">
        <f t="shared" si="6"/>
        <v>-0.58405825</v>
      </c>
      <c r="AG99">
        <f t="shared" si="6"/>
        <v>13.49645447704788</v>
      </c>
      <c r="AI99">
        <f t="shared" si="6"/>
        <v>0</v>
      </c>
      <c r="AJ99">
        <f t="shared" si="6"/>
        <v>0</v>
      </c>
      <c r="AK99">
        <f t="shared" si="6"/>
        <v>4.6027500000000006E-2</v>
      </c>
      <c r="AL99">
        <f t="shared" si="6"/>
        <v>-0.51375000000000004</v>
      </c>
      <c r="AM99">
        <f t="shared" si="6"/>
        <v>0</v>
      </c>
      <c r="AN99">
        <f t="shared" si="6"/>
        <v>0</v>
      </c>
      <c r="AO99">
        <f t="shared" si="6"/>
        <v>0.14862750000000002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44581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385.61652156886424</v>
      </c>
      <c r="P3" s="77">
        <v>38.36</v>
      </c>
      <c r="Q3" s="77">
        <v>6.71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259.90999999999997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-32</v>
      </c>
      <c r="AA3" s="117">
        <f>STOA!J3</f>
        <v>1.6600000000000001</v>
      </c>
      <c r="AB3" s="117">
        <f>-STOA!P3</f>
        <v>0</v>
      </c>
      <c r="AC3">
        <f>SUMIF(B3:AB3,"&gt;0")*$AC$2-SUMIF(B3:AB3,"&lt;0")*($AC$2/(1-$AC$2))+SUMIF(AI3:AR3,"&gt;0")*$AC$2-SUMIF(AI3:AR3,"&lt;0")*($AC$2/(1-$AC$2))</f>
        <v>6.5868934705162561</v>
      </c>
      <c r="AD3">
        <f>SUM(B3:AB3,AI3:AR3)-AC3</f>
        <v>677.639628098348</v>
      </c>
      <c r="AE3">
        <f>'IDT-1'!F3</f>
        <v>0</v>
      </c>
      <c r="AF3" s="26"/>
      <c r="AG3">
        <f>SUM(AD3:AF3)</f>
        <v>677.639628098348</v>
      </c>
      <c r="AI3" s="75">
        <f>PXIL!J3</f>
        <v>0</v>
      </c>
      <c r="AJ3" s="75">
        <f>PXIL!P3</f>
        <v>0</v>
      </c>
      <c r="AK3" s="75">
        <f>RTM_IEX!J3</f>
        <v>23.97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373.02037056196497</v>
      </c>
      <c r="P4" s="77">
        <v>38.36</v>
      </c>
      <c r="Q4" s="77">
        <v>6.71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259.75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-53</v>
      </c>
      <c r="AA4" s="117">
        <f>STOA!J4</f>
        <v>1.6600000000000001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6.643568019621644</v>
      </c>
      <c r="AD4">
        <f t="shared" ref="AD4:AD67" si="1">SUM(B4:AB4,AI4:AR4)-AC4</f>
        <v>641.83680254234332</v>
      </c>
      <c r="AE4">
        <f>'IDT-1'!F4</f>
        <v>0</v>
      </c>
      <c r="AF4" s="26"/>
      <c r="AG4">
        <f t="shared" ref="AG4:AG67" si="2">SUM(AD4:AF4)</f>
        <v>641.83680254234332</v>
      </c>
      <c r="AI4" s="75">
        <f>PXIL!J4</f>
        <v>0</v>
      </c>
      <c r="AJ4" s="75">
        <f>PXIL!P4</f>
        <v>0</v>
      </c>
      <c r="AK4" s="75">
        <f>RTM_IEX!J4</f>
        <v>21.98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362.93344118053614</v>
      </c>
      <c r="P5" s="77">
        <v>38.36</v>
      </c>
      <c r="Q5" s="77">
        <v>6.71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259.96999999999997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-73</v>
      </c>
      <c r="AA5" s="117">
        <f>STOA!J5</f>
        <v>1.6600000000000001</v>
      </c>
      <c r="AB5" s="117">
        <f>-STOA!P5</f>
        <v>0</v>
      </c>
      <c r="AC5">
        <f t="shared" si="0"/>
        <v>6.7096615915089757</v>
      </c>
      <c r="AD5">
        <f t="shared" si="1"/>
        <v>609.10377958902711</v>
      </c>
      <c r="AE5">
        <f>'IDT-1'!F5</f>
        <v>0</v>
      </c>
      <c r="AF5" s="26"/>
      <c r="AG5">
        <f t="shared" si="2"/>
        <v>609.10377958902711</v>
      </c>
      <c r="AI5" s="75">
        <f>PXIL!J5</f>
        <v>0</v>
      </c>
      <c r="AJ5" s="75">
        <f>PXIL!P5</f>
        <v>0</v>
      </c>
      <c r="AK5" s="75">
        <f>RTM_IEX!J5</f>
        <v>19.18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353.22509540128846</v>
      </c>
      <c r="P6" s="77">
        <v>38.36</v>
      </c>
      <c r="Q6" s="77">
        <v>6.71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259.88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-92</v>
      </c>
      <c r="AA6" s="117">
        <f>STOA!J6</f>
        <v>1.6600000000000001</v>
      </c>
      <c r="AB6" s="117">
        <f>-STOA!P6</f>
        <v>0</v>
      </c>
      <c r="AC6">
        <f t="shared" si="0"/>
        <v>6.7921205715733075</v>
      </c>
      <c r="AD6">
        <f t="shared" si="1"/>
        <v>580.2229748297151</v>
      </c>
      <c r="AE6">
        <f>'IDT-1'!F6</f>
        <v>0</v>
      </c>
      <c r="AF6" s="26"/>
      <c r="AG6">
        <f t="shared" si="2"/>
        <v>580.2229748297151</v>
      </c>
      <c r="AI6" s="75">
        <f>PXIL!J6</f>
        <v>0</v>
      </c>
      <c r="AJ6" s="75">
        <f>PXIL!P6</f>
        <v>0</v>
      </c>
      <c r="AK6" s="75">
        <f>RTM_IEX!J6</f>
        <v>19.18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345.60666281776281</v>
      </c>
      <c r="P7" s="77">
        <v>38.36</v>
      </c>
      <c r="Q7" s="77">
        <v>6.71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260.05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-108</v>
      </c>
      <c r="AA7" s="117">
        <f>STOA!J7</f>
        <v>1.6600000000000001</v>
      </c>
      <c r="AB7" s="117">
        <f>-STOA!P7</f>
        <v>0</v>
      </c>
      <c r="AC7">
        <f t="shared" si="0"/>
        <v>6.6998404051934077</v>
      </c>
      <c r="AD7">
        <f t="shared" si="1"/>
        <v>537.68682241256943</v>
      </c>
      <c r="AE7">
        <f>'IDT-1'!F7</f>
        <v>0</v>
      </c>
      <c r="AF7" s="26"/>
      <c r="AG7">
        <f t="shared" si="2"/>
        <v>537.68682241256943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345.60664841906282</v>
      </c>
      <c r="P8" s="77">
        <v>38.36</v>
      </c>
      <c r="Q8" s="77">
        <v>6.71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259.81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-121</v>
      </c>
      <c r="AA8" s="117">
        <f>STOA!J8</f>
        <v>1.6600000000000001</v>
      </c>
      <c r="AB8" s="117">
        <f>-STOA!P8</f>
        <v>0</v>
      </c>
      <c r="AC8">
        <f t="shared" si="0"/>
        <v>6.8131439362733861</v>
      </c>
      <c r="AD8">
        <f t="shared" si="1"/>
        <v>524.33350448278941</v>
      </c>
      <c r="AE8">
        <f>'IDT-1'!F8</f>
        <v>0</v>
      </c>
      <c r="AF8" s="26"/>
      <c r="AG8">
        <f t="shared" si="2"/>
        <v>524.33350448278941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346.75057249504636</v>
      </c>
      <c r="P9" s="77">
        <v>38.36</v>
      </c>
      <c r="Q9" s="77">
        <v>6.71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253.72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-132</v>
      </c>
      <c r="AA9" s="117">
        <f>STOA!J9</f>
        <v>1.6600000000000001</v>
      </c>
      <c r="AB9" s="117">
        <f>-STOA!P9</f>
        <v>0</v>
      </c>
      <c r="AC9">
        <f t="shared" si="0"/>
        <v>7.3999655222179097</v>
      </c>
      <c r="AD9">
        <f t="shared" si="1"/>
        <v>447.80060697282846</v>
      </c>
      <c r="AE9">
        <f>'IDT-1'!F9</f>
        <v>0</v>
      </c>
      <c r="AF9" s="26"/>
      <c r="AG9">
        <f t="shared" si="2"/>
        <v>447.80060697282846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346.75055809634631</v>
      </c>
      <c r="P10" s="77">
        <v>38.36</v>
      </c>
      <c r="Q10" s="77">
        <v>6.71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253.69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-139</v>
      </c>
      <c r="AA10" s="117">
        <f>STOA!J10</f>
        <v>1.6600000000000001</v>
      </c>
      <c r="AB10" s="117">
        <f>-STOA!P10</f>
        <v>0</v>
      </c>
      <c r="AC10">
        <f t="shared" si="0"/>
        <v>7.1067231872769039</v>
      </c>
      <c r="AD10">
        <f t="shared" si="1"/>
        <v>481.0638349090695</v>
      </c>
      <c r="AE10">
        <f>'IDT-1'!F10</f>
        <v>0</v>
      </c>
      <c r="AF10" s="26"/>
      <c r="AG10">
        <f t="shared" si="2"/>
        <v>481.0638349090695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347.04478736806226</v>
      </c>
      <c r="P11" s="77">
        <v>38.36</v>
      </c>
      <c r="Q11" s="77">
        <v>6.71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253.33999999999997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-146</v>
      </c>
      <c r="AA11" s="117">
        <f>STOA!J11</f>
        <v>1.6600000000000001</v>
      </c>
      <c r="AB11" s="117">
        <f>-STOA!P11</f>
        <v>0</v>
      </c>
      <c r="AC11">
        <f t="shared" si="0"/>
        <v>7.257160572745323</v>
      </c>
      <c r="AD11">
        <f t="shared" si="1"/>
        <v>463.85762679531689</v>
      </c>
      <c r="AE11">
        <f>'IDT-1'!F11</f>
        <v>0</v>
      </c>
      <c r="AF11" s="26"/>
      <c r="AG11">
        <f t="shared" si="2"/>
        <v>463.85762679531689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346.75055809634631</v>
      </c>
      <c r="P12" s="77">
        <v>38.36</v>
      </c>
      <c r="Q12" s="77">
        <v>6.71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253.20999999999998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-151</v>
      </c>
      <c r="AA12" s="117">
        <f>STOA!J12</f>
        <v>1.6600000000000001</v>
      </c>
      <c r="AB12" s="117">
        <f>-STOA!P12</f>
        <v>0</v>
      </c>
      <c r="AC12">
        <f t="shared" si="0"/>
        <v>7.2978179927652009</v>
      </c>
      <c r="AD12">
        <f t="shared" si="1"/>
        <v>458.39274010358116</v>
      </c>
      <c r="AE12">
        <f>'IDT-1'!F12</f>
        <v>0</v>
      </c>
      <c r="AF12" s="26"/>
      <c r="AG12">
        <f t="shared" si="2"/>
        <v>458.39274010358116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345.55636030878441</v>
      </c>
      <c r="P13" s="77">
        <v>38.36</v>
      </c>
      <c r="Q13" s="77">
        <v>6.71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256.66999999999996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-157</v>
      </c>
      <c r="AA13" s="117">
        <f>STOA!J13</f>
        <v>1.6600000000000001</v>
      </c>
      <c r="AB13" s="117">
        <f>-STOA!P13</f>
        <v>0</v>
      </c>
      <c r="AC13">
        <f t="shared" si="0"/>
        <v>7.72615091825564</v>
      </c>
      <c r="AD13">
        <f t="shared" si="1"/>
        <v>414.23020939052878</v>
      </c>
      <c r="AE13">
        <f>'IDT-1'!F13</f>
        <v>0</v>
      </c>
      <c r="AF13" s="26"/>
      <c r="AG13">
        <f t="shared" si="2"/>
        <v>414.23020939052878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339.22549343886141</v>
      </c>
      <c r="P14" s="77">
        <v>38.36</v>
      </c>
      <c r="Q14" s="77">
        <v>6.71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255.93999999999997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-161</v>
      </c>
      <c r="AA14" s="117">
        <f>STOA!J14</f>
        <v>1.6600000000000001</v>
      </c>
      <c r="AB14" s="117">
        <f>-STOA!P14</f>
        <v>0</v>
      </c>
      <c r="AC14">
        <f t="shared" si="0"/>
        <v>7.3444026990012858</v>
      </c>
      <c r="AD14">
        <f t="shared" si="1"/>
        <v>443.55109073986006</v>
      </c>
      <c r="AE14">
        <f>'IDT-1'!F14</f>
        <v>0</v>
      </c>
      <c r="AF14" s="26"/>
      <c r="AG14">
        <f t="shared" si="2"/>
        <v>443.55109073986006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352.6114756275615</v>
      </c>
      <c r="P15" s="77">
        <v>38.36</v>
      </c>
      <c r="Q15" s="77">
        <v>6.71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255.93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-170</v>
      </c>
      <c r="AA15" s="117">
        <f>STOA!J15</f>
        <v>1.6600000000000001</v>
      </c>
      <c r="AB15" s="117">
        <f>-STOA!P15</f>
        <v>0</v>
      </c>
      <c r="AC15">
        <f t="shared" si="0"/>
        <v>7.5420144899616046</v>
      </c>
      <c r="AD15">
        <f t="shared" si="1"/>
        <v>447.72946113759991</v>
      </c>
      <c r="AE15">
        <f>'IDT-1'!F15</f>
        <v>0</v>
      </c>
      <c r="AF15" s="26"/>
      <c r="AG15">
        <f t="shared" si="2"/>
        <v>447.72946113759991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353.36635428726146</v>
      </c>
      <c r="P16" s="77">
        <v>38.36</v>
      </c>
      <c r="Q16" s="77">
        <v>6.71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256.03999999999996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-173</v>
      </c>
      <c r="AA16" s="117">
        <f>STOA!J16</f>
        <v>1.6600000000000001</v>
      </c>
      <c r="AB16" s="117">
        <f>-STOA!P16</f>
        <v>0</v>
      </c>
      <c r="AC16">
        <f t="shared" si="0"/>
        <v>7.5762598047335503</v>
      </c>
      <c r="AD16">
        <f t="shared" si="1"/>
        <v>445.56009448252792</v>
      </c>
      <c r="AE16">
        <f>'IDT-1'!F16</f>
        <v>0</v>
      </c>
      <c r="AF16" s="26"/>
      <c r="AG16">
        <f t="shared" si="2"/>
        <v>445.56009448252792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353.36636868596145</v>
      </c>
      <c r="P17" s="77">
        <v>38.36</v>
      </c>
      <c r="Q17" s="77">
        <v>6.71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255.68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-177</v>
      </c>
      <c r="AA17" s="117">
        <f>STOA!J17</f>
        <v>1.6600000000000001</v>
      </c>
      <c r="AB17" s="117">
        <f>-STOA!P17</f>
        <v>0</v>
      </c>
      <c r="AC17">
        <f t="shared" si="0"/>
        <v>7.6086044415308924</v>
      </c>
      <c r="AD17">
        <f t="shared" si="1"/>
        <v>441.1677642444306</v>
      </c>
      <c r="AE17">
        <f>'IDT-1'!F17</f>
        <v>0</v>
      </c>
      <c r="AF17" s="26"/>
      <c r="AG17">
        <f t="shared" si="2"/>
        <v>441.1677642444306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344.98743183406145</v>
      </c>
      <c r="P18" s="77">
        <v>38.36</v>
      </c>
      <c r="Q18" s="77">
        <v>6.71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255.79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-177</v>
      </c>
      <c r="AA18" s="117">
        <f>STOA!J18</f>
        <v>1.6600000000000001</v>
      </c>
      <c r="AB18" s="117">
        <f>-STOA!P18</f>
        <v>0</v>
      </c>
      <c r="AC18">
        <f t="shared" si="0"/>
        <v>7.802181622900032</v>
      </c>
      <c r="AD18">
        <f t="shared" si="1"/>
        <v>402.70525021116146</v>
      </c>
      <c r="AE18">
        <f>'IDT-1'!F18</f>
        <v>0</v>
      </c>
      <c r="AF18" s="26"/>
      <c r="AG18">
        <f t="shared" si="2"/>
        <v>402.70525021116146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341.94943733376857</v>
      </c>
      <c r="P19" s="77">
        <v>38.36</v>
      </c>
      <c r="Q19" s="77">
        <v>6.71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254.98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-173</v>
      </c>
      <c r="AA19" s="117">
        <f>STOA!J19</f>
        <v>1.6600000000000001</v>
      </c>
      <c r="AB19" s="117">
        <f>-STOA!P19</f>
        <v>0</v>
      </c>
      <c r="AC19">
        <f t="shared" si="0"/>
        <v>7.4220722979318365</v>
      </c>
      <c r="AD19">
        <f t="shared" si="1"/>
        <v>438.23736503583677</v>
      </c>
      <c r="AE19">
        <f>'IDT-1'!F19</f>
        <v>0</v>
      </c>
      <c r="AF19" s="26"/>
      <c r="AG19">
        <f t="shared" si="2"/>
        <v>438.23736503583677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351.50283243718684</v>
      </c>
      <c r="P20" s="77">
        <v>38.36</v>
      </c>
      <c r="Q20" s="77">
        <v>6.71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255.15999999999997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-165</v>
      </c>
      <c r="AA20" s="117">
        <f>STOA!J20</f>
        <v>1.6600000000000001</v>
      </c>
      <c r="AB20" s="117">
        <f>-STOA!P20</f>
        <v>0</v>
      </c>
      <c r="AC20">
        <f t="shared" si="0"/>
        <v>7.4367011546643544</v>
      </c>
      <c r="AD20">
        <f t="shared" si="1"/>
        <v>455.95613128252239</v>
      </c>
      <c r="AE20">
        <f>'IDT-1'!F20</f>
        <v>0</v>
      </c>
      <c r="AF20" s="26"/>
      <c r="AG20">
        <f t="shared" si="2"/>
        <v>455.95613128252239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350.03722851409492</v>
      </c>
      <c r="P21" s="77">
        <v>38.36</v>
      </c>
      <c r="Q21" s="77">
        <v>6.71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254.69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-156</v>
      </c>
      <c r="AA21" s="117">
        <f>STOA!J21</f>
        <v>1.6600000000000001</v>
      </c>
      <c r="AB21" s="117">
        <f>-STOA!P21</f>
        <v>0</v>
      </c>
      <c r="AC21">
        <f t="shared" si="0"/>
        <v>7.3397646924413884</v>
      </c>
      <c r="AD21">
        <f t="shared" si="1"/>
        <v>463.11746382165359</v>
      </c>
      <c r="AE21">
        <f>'IDT-1'!F21</f>
        <v>0</v>
      </c>
      <c r="AF21" s="26"/>
      <c r="AG21">
        <f t="shared" si="2"/>
        <v>463.11746382165359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349.90909829429484</v>
      </c>
      <c r="P22" s="77">
        <v>38.36</v>
      </c>
      <c r="Q22" s="77">
        <v>6.71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250.43999999999997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-143</v>
      </c>
      <c r="AA22" s="117">
        <f>STOA!J22</f>
        <v>1.6600000000000001</v>
      </c>
      <c r="AB22" s="117">
        <f>-STOA!P22</f>
        <v>0</v>
      </c>
      <c r="AC22">
        <f t="shared" si="0"/>
        <v>7.1858214887186076</v>
      </c>
      <c r="AD22">
        <f t="shared" si="1"/>
        <v>471.89327680557625</v>
      </c>
      <c r="AE22">
        <f>'IDT-1'!F22</f>
        <v>0</v>
      </c>
      <c r="AF22" s="26"/>
      <c r="AG22">
        <f t="shared" si="2"/>
        <v>471.89327680557625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356.25368010407328</v>
      </c>
      <c r="P23" s="77">
        <v>38.36</v>
      </c>
      <c r="Q23" s="77">
        <v>6.71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249.31999999999996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-124</v>
      </c>
      <c r="AA23" s="117">
        <f>STOA!J23</f>
        <v>1.6600000000000001</v>
      </c>
      <c r="AB23" s="117">
        <f>-STOA!P23</f>
        <v>0</v>
      </c>
      <c r="AC23">
        <f t="shared" si="0"/>
        <v>7.0631133857229473</v>
      </c>
      <c r="AD23">
        <f t="shared" si="1"/>
        <v>496.24056671835029</v>
      </c>
      <c r="AE23">
        <f>'IDT-1'!F23</f>
        <v>0</v>
      </c>
      <c r="AF23" s="26"/>
      <c r="AG23">
        <f t="shared" si="2"/>
        <v>496.24056671835029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370.2007593739956</v>
      </c>
      <c r="P24" s="77">
        <v>38.36</v>
      </c>
      <c r="Q24" s="77">
        <v>6.71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248.69999999999996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-100</v>
      </c>
      <c r="AA24" s="117">
        <f>STOA!J24</f>
        <v>1.6600000000000001</v>
      </c>
      <c r="AB24" s="117">
        <f>-STOA!P24</f>
        <v>0</v>
      </c>
      <c r="AC24">
        <f t="shared" si="0"/>
        <v>6.7453634347106926</v>
      </c>
      <c r="AD24">
        <f t="shared" si="1"/>
        <v>558.88539593928476</v>
      </c>
      <c r="AE24">
        <f>'IDT-1'!F24</f>
        <v>0</v>
      </c>
      <c r="AF24" s="26"/>
      <c r="AG24">
        <f t="shared" si="2"/>
        <v>558.88539593928476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391.66352324881865</v>
      </c>
      <c r="P25" s="77">
        <v>38.36</v>
      </c>
      <c r="Q25" s="77">
        <v>6.71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248.30999999999995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-81</v>
      </c>
      <c r="AA25" s="117">
        <f>STOA!J25</f>
        <v>1.6600000000000001</v>
      </c>
      <c r="AB25" s="117">
        <f>-STOA!P25</f>
        <v>0</v>
      </c>
      <c r="AC25">
        <f t="shared" si="0"/>
        <v>6.7621193338874246</v>
      </c>
      <c r="AD25">
        <f t="shared" si="1"/>
        <v>598.94140391493113</v>
      </c>
      <c r="AE25">
        <f>'IDT-1'!F25</f>
        <v>0</v>
      </c>
      <c r="AF25" s="26"/>
      <c r="AG25">
        <f t="shared" si="2"/>
        <v>598.94140391493113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403.43349249521862</v>
      </c>
      <c r="P26" s="77">
        <v>74.16</v>
      </c>
      <c r="Q26" s="77">
        <v>6.71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247.94999999999996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-66</v>
      </c>
      <c r="AA26" s="117">
        <f>STOA!J26</f>
        <v>1.6600000000000001</v>
      </c>
      <c r="AB26" s="117">
        <f>-STOA!P26</f>
        <v>0</v>
      </c>
      <c r="AC26">
        <f t="shared" si="0"/>
        <v>7.0443951504228144</v>
      </c>
      <c r="AD26">
        <f t="shared" si="1"/>
        <v>660.8690973447957</v>
      </c>
      <c r="AE26">
        <f>'IDT-1'!F26</f>
        <v>0</v>
      </c>
      <c r="AF26" s="26"/>
      <c r="AG26">
        <f t="shared" si="2"/>
        <v>660.8690973447957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466.74532291940352</v>
      </c>
      <c r="P27" s="77">
        <v>79.606932059038883</v>
      </c>
      <c r="Q27" s="77">
        <v>19.36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289.43000000000006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-172</v>
      </c>
      <c r="AA27" s="117">
        <f>STOA!J27</f>
        <v>1.6600000000000001</v>
      </c>
      <c r="AB27" s="117">
        <f>-STOA!P27</f>
        <v>0</v>
      </c>
      <c r="AC27">
        <f t="shared" si="0"/>
        <v>9.0668977776278883</v>
      </c>
      <c r="AD27">
        <f t="shared" si="1"/>
        <v>675.73535720081452</v>
      </c>
      <c r="AE27">
        <f>'IDT-1'!F27</f>
        <v>-57.087000000000003</v>
      </c>
      <c r="AF27" s="26"/>
      <c r="AG27">
        <f t="shared" si="2"/>
        <v>618.64835720081453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488.04722882340354</v>
      </c>
      <c r="P28" s="77">
        <v>79.606932059038883</v>
      </c>
      <c r="Q28" s="77">
        <v>26.529999999999998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336.99000000000007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-151</v>
      </c>
      <c r="AA28" s="117">
        <f>STOA!J28</f>
        <v>1.6600000000000001</v>
      </c>
      <c r="AB28" s="117">
        <f>-STOA!P28</f>
        <v>0</v>
      </c>
      <c r="AC28">
        <f t="shared" si="0"/>
        <v>9.5495378716169874</v>
      </c>
      <c r="AD28">
        <f t="shared" si="1"/>
        <v>772.2846230108255</v>
      </c>
      <c r="AE28">
        <f>'IDT-1'!F28</f>
        <v>-87.649000000000001</v>
      </c>
      <c r="AF28" s="26"/>
      <c r="AG28">
        <f t="shared" si="2"/>
        <v>684.6356230108255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644.42582250908345</v>
      </c>
      <c r="P29" s="77">
        <v>79.606932059038883</v>
      </c>
      <c r="Q29" s="77">
        <v>26.529999999999998</v>
      </c>
      <c r="R29" s="80">
        <v>0</v>
      </c>
      <c r="S29" s="80">
        <v>0</v>
      </c>
      <c r="T29" s="78">
        <f>SUMPRODUCT(LTA!F29:AJ29,LTA!F$101:AJ$101,LTA!F$105:AJ$105)</f>
        <v>0.06</v>
      </c>
      <c r="U29" s="78">
        <f>SUMPRODUCT(LTA!F29:AJ29,LTA!F$102:AJ$102,LTA!F$105:AJ$105)</f>
        <v>394.03000000000003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-264</v>
      </c>
      <c r="AA29" s="117">
        <f>STOA!J29</f>
        <v>1.6600000000000001</v>
      </c>
      <c r="AB29" s="117">
        <f>-STOA!P29</f>
        <v>0</v>
      </c>
      <c r="AC29">
        <f t="shared" si="0"/>
        <v>12.431377906059041</v>
      </c>
      <c r="AD29">
        <f t="shared" si="1"/>
        <v>869.88137666206308</v>
      </c>
      <c r="AE29">
        <f>'IDT-1'!F29</f>
        <v>-125.13</v>
      </c>
      <c r="AF29" s="26"/>
      <c r="AG29">
        <f t="shared" si="2"/>
        <v>744.75137666206308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674.4657790470892</v>
      </c>
      <c r="P30" s="77">
        <v>79.606932059038883</v>
      </c>
      <c r="Q30" s="77">
        <v>26.529999999999998</v>
      </c>
      <c r="R30" s="80">
        <v>2.0072764227642277</v>
      </c>
      <c r="S30" s="80">
        <v>0</v>
      </c>
      <c r="T30" s="78">
        <f>SUMPRODUCT(LTA!F30:AJ30,LTA!F$101:AJ$101,LTA!F$105:AJ$105)</f>
        <v>0.12</v>
      </c>
      <c r="U30" s="78">
        <f>SUMPRODUCT(LTA!F30:AJ30,LTA!F$102:AJ$102,LTA!F$105:AJ$105)</f>
        <v>389.24000000000007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-193</v>
      </c>
      <c r="AA30" s="117">
        <f>STOA!J30</f>
        <v>1.6600000000000001</v>
      </c>
      <c r="AB30" s="117">
        <f>-STOA!P30</f>
        <v>0</v>
      </c>
      <c r="AC30">
        <f t="shared" si="0"/>
        <v>12.04142250203795</v>
      </c>
      <c r="AD30">
        <f t="shared" si="1"/>
        <v>968.58856502685433</v>
      </c>
      <c r="AE30">
        <f>'IDT-1'!F30</f>
        <v>-150.50200000000001</v>
      </c>
      <c r="AF30" s="26"/>
      <c r="AG30">
        <f t="shared" si="2"/>
        <v>818.08656502685426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706.14665320781251</v>
      </c>
      <c r="P31" s="77">
        <v>79.606932059038883</v>
      </c>
      <c r="Q31" s="77">
        <v>26.529999999999998</v>
      </c>
      <c r="R31" s="80">
        <v>6.5600000000000005</v>
      </c>
      <c r="S31" s="80">
        <v>0</v>
      </c>
      <c r="T31" s="78">
        <f>SUMPRODUCT(LTA!F31:AJ31,LTA!F$101:AJ$101,LTA!F$105:AJ$105)</f>
        <v>0.2</v>
      </c>
      <c r="U31" s="78">
        <f>SUMPRODUCT(LTA!F31:AJ31,LTA!F$102:AJ$102,LTA!F$105:AJ$105)</f>
        <v>389.29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-194</v>
      </c>
      <c r="AA31" s="117">
        <f>STOA!J31</f>
        <v>1.6600000000000001</v>
      </c>
      <c r="AB31" s="117">
        <f>-STOA!P31</f>
        <v>0</v>
      </c>
      <c r="AC31">
        <f t="shared" si="0"/>
        <v>12.814206665763951</v>
      </c>
      <c r="AD31">
        <f t="shared" si="1"/>
        <v>953.17937860108725</v>
      </c>
      <c r="AE31">
        <f>'IDT-1'!F31</f>
        <v>-113.021</v>
      </c>
      <c r="AF31" s="26"/>
      <c r="AG31">
        <f t="shared" si="2"/>
        <v>840.15837860108729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718.38960376532998</v>
      </c>
      <c r="P32" s="77">
        <v>79.606932059038883</v>
      </c>
      <c r="Q32" s="77">
        <v>26.529999999999998</v>
      </c>
      <c r="R32" s="80">
        <v>12.830000000000002</v>
      </c>
      <c r="S32" s="80">
        <v>0</v>
      </c>
      <c r="T32" s="78">
        <f>SUMPRODUCT(LTA!F32:AJ32,LTA!F$101:AJ$101,LTA!F$105:AJ$105)</f>
        <v>0.44</v>
      </c>
      <c r="U32" s="78">
        <f>SUMPRODUCT(LTA!F32:AJ32,LTA!F$102:AJ$102,LTA!F$105:AJ$105)</f>
        <v>392.83000000000004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-85</v>
      </c>
      <c r="AA32" s="117">
        <f>STOA!J32</f>
        <v>1.6600000000000001</v>
      </c>
      <c r="AB32" s="117">
        <f>-STOA!P32</f>
        <v>0</v>
      </c>
      <c r="AC32">
        <f t="shared" si="0"/>
        <v>11.687543629863002</v>
      </c>
      <c r="AD32">
        <f t="shared" si="1"/>
        <v>1125.5989921945061</v>
      </c>
      <c r="AE32">
        <f>'IDT-1'!F32</f>
        <v>-168.37799999999999</v>
      </c>
      <c r="AF32" s="26"/>
      <c r="AG32">
        <f t="shared" si="2"/>
        <v>957.22099219450615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730.6155649289301</v>
      </c>
      <c r="P33" s="77">
        <v>79.606932059038883</v>
      </c>
      <c r="Q33" s="77">
        <v>26.529999999999998</v>
      </c>
      <c r="R33" s="80">
        <v>19.7</v>
      </c>
      <c r="S33" s="80">
        <v>0</v>
      </c>
      <c r="T33" s="78">
        <f>SUMPRODUCT(LTA!F33:AJ33,LTA!F$101:AJ$101,LTA!F$105:AJ$105)</f>
        <v>1.25</v>
      </c>
      <c r="U33" s="78">
        <f>SUMPRODUCT(LTA!F33:AJ33,LTA!F$102:AJ$102,LTA!F$105:AJ$105)</f>
        <v>399.32000000000005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1.6600000000000001</v>
      </c>
      <c r="AB33" s="117">
        <f>-STOA!P33</f>
        <v>0</v>
      </c>
      <c r="AC33">
        <f t="shared" si="0"/>
        <v>11.342749799159989</v>
      </c>
      <c r="AD33">
        <f t="shared" si="1"/>
        <v>1217.3397471888093</v>
      </c>
      <c r="AE33">
        <f>'IDT-1'!F33</f>
        <v>-203.238</v>
      </c>
      <c r="AF33" s="26"/>
      <c r="AG33">
        <f t="shared" si="2"/>
        <v>1014.1017471888092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-30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730.6155649289301</v>
      </c>
      <c r="P34" s="77">
        <v>79.606932059038883</v>
      </c>
      <c r="Q34" s="77">
        <v>26.529999999999998</v>
      </c>
      <c r="R34" s="80">
        <v>19.7</v>
      </c>
      <c r="S34" s="80">
        <v>0</v>
      </c>
      <c r="T34" s="78">
        <f>SUMPRODUCT(LTA!F34:AJ34,LTA!F$101:AJ$101,LTA!F$105:AJ$105)</f>
        <v>3.39</v>
      </c>
      <c r="U34" s="78">
        <f>SUMPRODUCT(LTA!F34:AJ34,LTA!F$102:AJ$102,LTA!F$105:AJ$105)</f>
        <v>403.86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1.6600000000000001</v>
      </c>
      <c r="AB34" s="117">
        <f>-STOA!P34</f>
        <v>0</v>
      </c>
      <c r="AC34">
        <f t="shared" si="0"/>
        <v>11.401533799159989</v>
      </c>
      <c r="AD34">
        <f t="shared" si="1"/>
        <v>1223.960963188809</v>
      </c>
      <c r="AE34">
        <f>'IDT-1'!F34</f>
        <v>-145.989</v>
      </c>
      <c r="AF34" s="26"/>
      <c r="AG34">
        <f t="shared" si="2"/>
        <v>1077.971963188809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723.47026533373014</v>
      </c>
      <c r="P35" s="77">
        <v>79.606932059038883</v>
      </c>
      <c r="Q35" s="77">
        <v>26.529999999999998</v>
      </c>
      <c r="R35" s="80">
        <v>19.699999999999996</v>
      </c>
      <c r="S35" s="80">
        <v>0</v>
      </c>
      <c r="T35" s="78">
        <f>SUMPRODUCT(LTA!F35:AJ35,LTA!F$101:AJ$101,LTA!F$105:AJ$105)</f>
        <v>6.25</v>
      </c>
      <c r="U35" s="78">
        <f>SUMPRODUCT(LTA!F35:AJ35,LTA!F$102:AJ$102,LTA!F$105:AJ$105)</f>
        <v>410.04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1.6600000000000001</v>
      </c>
      <c r="AB35" s="117">
        <f>-STOA!P35</f>
        <v>0</v>
      </c>
      <c r="AC35">
        <f t="shared" si="0"/>
        <v>11.640160350777112</v>
      </c>
      <c r="AD35">
        <f t="shared" si="1"/>
        <v>1200.617037041992</v>
      </c>
      <c r="AE35">
        <f>'IDT-1'!F35</f>
        <v>-100.349</v>
      </c>
      <c r="AF35" s="26"/>
      <c r="AG35">
        <f t="shared" si="2"/>
        <v>1100.2680370419921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713.11457188173006</v>
      </c>
      <c r="P36" s="77">
        <v>79.606932059038883</v>
      </c>
      <c r="Q36" s="77">
        <v>26.529999999999998</v>
      </c>
      <c r="R36" s="80">
        <v>19.699999999999996</v>
      </c>
      <c r="S36" s="80">
        <v>0</v>
      </c>
      <c r="T36" s="78">
        <f>SUMPRODUCT(LTA!F36:AJ36,LTA!F$101:AJ$101,LTA!F$105:AJ$105)</f>
        <v>9.26</v>
      </c>
      <c r="U36" s="78">
        <f>SUMPRODUCT(LTA!F36:AJ36,LTA!F$102:AJ$102,LTA!F$105:AJ$105)</f>
        <v>417.06000000000006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1.6600000000000001</v>
      </c>
      <c r="AB36" s="117">
        <f>-STOA!P36</f>
        <v>0</v>
      </c>
      <c r="AC36">
        <f t="shared" si="0"/>
        <v>11.370950422733651</v>
      </c>
      <c r="AD36">
        <f t="shared" si="1"/>
        <v>1230.5605535180355</v>
      </c>
      <c r="AE36">
        <f>'IDT-1'!F36</f>
        <v>-57.055999999999997</v>
      </c>
      <c r="AF36" s="26"/>
      <c r="AG36">
        <f t="shared" si="2"/>
        <v>1173.5045535180354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689.61594074156608</v>
      </c>
      <c r="P37" s="77">
        <v>79.606932059038883</v>
      </c>
      <c r="Q37" s="77">
        <v>26.529999999999998</v>
      </c>
      <c r="R37" s="80">
        <v>19.699999999999996</v>
      </c>
      <c r="S37" s="80">
        <v>0</v>
      </c>
      <c r="T37" s="78">
        <f>SUMPRODUCT(LTA!F37:AJ37,LTA!F$101:AJ$101,LTA!F$105:AJ$105)</f>
        <v>13.19</v>
      </c>
      <c r="U37" s="78">
        <f>SUMPRODUCT(LTA!F37:AJ37,LTA!F$102:AJ$102,LTA!F$105:AJ$105)</f>
        <v>424.14000000000004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1.6600000000000001</v>
      </c>
      <c r="AB37" s="117">
        <f>-STOA!P37</f>
        <v>0</v>
      </c>
      <c r="AC37">
        <f t="shared" si="0"/>
        <v>11.216659831089231</v>
      </c>
      <c r="AD37">
        <f t="shared" si="1"/>
        <v>1223.2262129695159</v>
      </c>
      <c r="AE37">
        <f>'IDT-1'!F37</f>
        <v>-13.898999999999999</v>
      </c>
      <c r="AF37" s="26"/>
      <c r="AG37">
        <f t="shared" si="2"/>
        <v>1209.327212969516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688.73492250996605</v>
      </c>
      <c r="P38" s="77">
        <v>79.606932059038883</v>
      </c>
      <c r="Q38" s="77">
        <v>26.529999999999998</v>
      </c>
      <c r="R38" s="80">
        <v>19.699999999999996</v>
      </c>
      <c r="S38" s="80">
        <v>0</v>
      </c>
      <c r="T38" s="78">
        <f>SUMPRODUCT(LTA!F38:AJ38,LTA!F$101:AJ$101,LTA!F$105:AJ$105)</f>
        <v>17.329999999999998</v>
      </c>
      <c r="U38" s="78">
        <f>SUMPRODUCT(LTA!F38:AJ38,LTA!F$102:AJ$102,LTA!F$105:AJ$105)</f>
        <v>431.82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9.59</v>
      </c>
      <c r="Z38" s="75">
        <f>IEX!P38</f>
        <v>0</v>
      </c>
      <c r="AA38" s="117">
        <f>STOA!J38</f>
        <v>1.6600000000000001</v>
      </c>
      <c r="AB38" s="117">
        <f>-STOA!P38</f>
        <v>0</v>
      </c>
      <c r="AC38">
        <f t="shared" si="0"/>
        <v>11.841221246760918</v>
      </c>
      <c r="AD38">
        <f t="shared" si="1"/>
        <v>1193.1306333222442</v>
      </c>
      <c r="AE38">
        <f>'IDT-1'!F38</f>
        <v>0</v>
      </c>
      <c r="AF38" s="26"/>
      <c r="AG38">
        <f t="shared" si="2"/>
        <v>1193.1306333222442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-70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665.87286049124862</v>
      </c>
      <c r="P39" s="77">
        <v>79.606932059038883</v>
      </c>
      <c r="Q39" s="77">
        <v>26.529999999999998</v>
      </c>
      <c r="R39" s="80">
        <v>19.699999999999996</v>
      </c>
      <c r="S39" s="80">
        <v>0</v>
      </c>
      <c r="T39" s="78">
        <f>SUMPRODUCT(LTA!F39:AJ39,LTA!F$101:AJ$101,LTA!F$105:AJ$105)</f>
        <v>22.02</v>
      </c>
      <c r="U39" s="78">
        <f>SUMPRODUCT(LTA!F39:AJ39,LTA!F$102:AJ$102,LTA!F$105:AJ$105)</f>
        <v>443.08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50.82</v>
      </c>
      <c r="Z39" s="75">
        <f>IEX!P39</f>
        <v>0</v>
      </c>
      <c r="AA39" s="117">
        <f>STOA!J39</f>
        <v>6.6000000000000005</v>
      </c>
      <c r="AB39" s="117">
        <f>-STOA!P39</f>
        <v>0</v>
      </c>
      <c r="AC39">
        <f t="shared" si="0"/>
        <v>11.654003449664483</v>
      </c>
      <c r="AD39">
        <f t="shared" si="1"/>
        <v>1292.5757891006228</v>
      </c>
      <c r="AE39">
        <f>'IDT-1'!F39</f>
        <v>0</v>
      </c>
      <c r="AF39" s="26"/>
      <c r="AG39">
        <f t="shared" si="2"/>
        <v>1292.5757891006228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653.46283362564861</v>
      </c>
      <c r="P40" s="77">
        <v>79.606932059038883</v>
      </c>
      <c r="Q40" s="77">
        <v>26.529999999999998</v>
      </c>
      <c r="R40" s="80">
        <v>19.699999999999996</v>
      </c>
      <c r="S40" s="80">
        <v>0</v>
      </c>
      <c r="T40" s="78">
        <f>SUMPRODUCT(LTA!F40:AJ40,LTA!F$101:AJ$101,LTA!F$105:AJ$105)</f>
        <v>26.31</v>
      </c>
      <c r="U40" s="78">
        <f>SUMPRODUCT(LTA!F40:AJ40,LTA!F$102:AJ$102,LTA!F$105:AJ$105)</f>
        <v>451.00000000000006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93.97</v>
      </c>
      <c r="Z40" s="75">
        <f>IEX!P40</f>
        <v>0</v>
      </c>
      <c r="AA40" s="117">
        <f>STOA!J40</f>
        <v>7.11</v>
      </c>
      <c r="AB40" s="117">
        <f>-STOA!P40</f>
        <v>0</v>
      </c>
      <c r="AC40">
        <f t="shared" si="0"/>
        <v>11.94766993802525</v>
      </c>
      <c r="AD40">
        <f t="shared" si="1"/>
        <v>1345.7420957466622</v>
      </c>
      <c r="AE40">
        <f>'IDT-1'!F40</f>
        <v>0</v>
      </c>
      <c r="AF40" s="26"/>
      <c r="AG40">
        <f t="shared" si="2"/>
        <v>1345.7420957466622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642.05112776476608</v>
      </c>
      <c r="P41" s="77">
        <v>79.606932059038883</v>
      </c>
      <c r="Q41" s="77">
        <v>26.529999999999998</v>
      </c>
      <c r="R41" s="80">
        <v>19.699999999999996</v>
      </c>
      <c r="S41" s="80">
        <v>0</v>
      </c>
      <c r="T41" s="78">
        <f>SUMPRODUCT(LTA!F41:AJ41,LTA!F$101:AJ$101,LTA!F$105:AJ$105)</f>
        <v>30.299999999999997</v>
      </c>
      <c r="U41" s="78">
        <f>SUMPRODUCT(LTA!F41:AJ41,LTA!F$102:AJ$102,LTA!F$105:AJ$105)</f>
        <v>459.16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132.33000000000001</v>
      </c>
      <c r="Z41" s="75">
        <f>IEX!P41</f>
        <v>0</v>
      </c>
      <c r="AA41" s="117">
        <f>STOA!J41</f>
        <v>7.61</v>
      </c>
      <c r="AB41" s="117">
        <f>-STOA!P41</f>
        <v>0</v>
      </c>
      <c r="AC41">
        <f t="shared" si="0"/>
        <v>12.296134926449483</v>
      </c>
      <c r="AD41">
        <f t="shared" si="1"/>
        <v>1384.9919248973554</v>
      </c>
      <c r="AE41">
        <f>'IDT-1'!F41</f>
        <v>0</v>
      </c>
      <c r="AF41" s="26"/>
      <c r="AG41">
        <f t="shared" si="2"/>
        <v>1384.9919248973554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631.77774349324864</v>
      </c>
      <c r="P42" s="77">
        <v>79.606932059038883</v>
      </c>
      <c r="Q42" s="77">
        <v>26.529999999999998</v>
      </c>
      <c r="R42" s="80">
        <v>19.699999999999996</v>
      </c>
      <c r="S42" s="80">
        <v>0</v>
      </c>
      <c r="T42" s="78">
        <f>SUMPRODUCT(LTA!F42:AJ42,LTA!F$101:AJ$101,LTA!F$105:AJ$105)</f>
        <v>34.07</v>
      </c>
      <c r="U42" s="78">
        <f>SUMPRODUCT(LTA!F42:AJ42,LTA!F$102:AJ$102,LTA!F$105:AJ$105)</f>
        <v>466.74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150.55000000000001</v>
      </c>
      <c r="Z42" s="75">
        <f>IEX!P42</f>
        <v>0</v>
      </c>
      <c r="AA42" s="117">
        <f>STOA!J42</f>
        <v>8.120000000000001</v>
      </c>
      <c r="AB42" s="117">
        <f>-STOA!P42</f>
        <v>0</v>
      </c>
      <c r="AC42">
        <f t="shared" si="0"/>
        <v>12.692386332915014</v>
      </c>
      <c r="AD42">
        <f t="shared" si="1"/>
        <v>1379.4022892193725</v>
      </c>
      <c r="AE42">
        <f>'IDT-1'!F42</f>
        <v>0</v>
      </c>
      <c r="AF42" s="26"/>
      <c r="AG42">
        <f t="shared" si="2"/>
        <v>1379.4022892193725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623.5913644094835</v>
      </c>
      <c r="P43" s="77">
        <v>79.606932059038883</v>
      </c>
      <c r="Q43" s="77">
        <v>26.529999999999998</v>
      </c>
      <c r="R43" s="80">
        <v>19.699999999999996</v>
      </c>
      <c r="S43" s="80">
        <v>0</v>
      </c>
      <c r="T43" s="78">
        <f>SUMPRODUCT(LTA!F43:AJ43,LTA!F$101:AJ$101,LTA!F$105:AJ$105)</f>
        <v>37.61</v>
      </c>
      <c r="U43" s="78">
        <f>SUMPRODUCT(LTA!F43:AJ43,LTA!F$102:AJ$102,LTA!F$105:AJ$105)</f>
        <v>472.77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163.01</v>
      </c>
      <c r="Z43" s="75">
        <f>IEX!P43</f>
        <v>0</v>
      </c>
      <c r="AA43" s="117">
        <f>STOA!J43</f>
        <v>8.48</v>
      </c>
      <c r="AB43" s="117">
        <f>-STOA!P43</f>
        <v>0</v>
      </c>
      <c r="AC43">
        <f t="shared" si="0"/>
        <v>12.679817008922996</v>
      </c>
      <c r="AD43">
        <f t="shared" si="1"/>
        <v>1428.2084794595992</v>
      </c>
      <c r="AE43">
        <f>'IDT-1'!F43</f>
        <v>0</v>
      </c>
      <c r="AF43" s="26"/>
      <c r="AG43">
        <f t="shared" si="2"/>
        <v>1428.2084794595992</v>
      </c>
      <c r="AI43" s="75">
        <f>PXIL!J43</f>
        <v>0</v>
      </c>
      <c r="AJ43" s="75">
        <f>PXIL!P43</f>
        <v>0</v>
      </c>
      <c r="AK43" s="75">
        <f>RTM_IEX!J43</f>
        <v>9.59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614.73168506980096</v>
      </c>
      <c r="P44" s="77">
        <v>79.606932059038883</v>
      </c>
      <c r="Q44" s="77">
        <v>26.529999999999998</v>
      </c>
      <c r="R44" s="80">
        <v>19.699999999999996</v>
      </c>
      <c r="S44" s="80">
        <v>0</v>
      </c>
      <c r="T44" s="78">
        <f>SUMPRODUCT(LTA!F44:AJ44,LTA!F$101:AJ$101,LTA!F$105:AJ$105)</f>
        <v>40.86</v>
      </c>
      <c r="U44" s="78">
        <f>SUMPRODUCT(LTA!F44:AJ44,LTA!F$102:AJ$102,LTA!F$105:AJ$105)</f>
        <v>478.22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165.89</v>
      </c>
      <c r="Z44" s="75">
        <f>IEX!P44</f>
        <v>0</v>
      </c>
      <c r="AA44" s="117">
        <f>STOA!J44</f>
        <v>8.8500000000000014</v>
      </c>
      <c r="AB44" s="117">
        <f>-STOA!P44</f>
        <v>0</v>
      </c>
      <c r="AC44">
        <f t="shared" si="0"/>
        <v>12.875795830733789</v>
      </c>
      <c r="AD44">
        <f t="shared" si="1"/>
        <v>1450.2828212981058</v>
      </c>
      <c r="AE44">
        <f>'IDT-1'!F44</f>
        <v>0</v>
      </c>
      <c r="AF44" s="26"/>
      <c r="AG44">
        <f t="shared" si="2"/>
        <v>1450.2828212981058</v>
      </c>
      <c r="AI44" s="75">
        <f>PXIL!J44</f>
        <v>0</v>
      </c>
      <c r="AJ44" s="75">
        <f>PXIL!P44</f>
        <v>0</v>
      </c>
      <c r="AK44" s="75">
        <f>RTM_IEX!J44</f>
        <v>28.77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619.75116390612106</v>
      </c>
      <c r="P45" s="77">
        <v>79.606932059038883</v>
      </c>
      <c r="Q45" s="77">
        <v>26.529999999999998</v>
      </c>
      <c r="R45" s="80">
        <v>19.699999999999996</v>
      </c>
      <c r="S45" s="80">
        <v>0</v>
      </c>
      <c r="T45" s="78">
        <f>SUMPRODUCT(LTA!F45:AJ45,LTA!F$101:AJ$101,LTA!F$105:AJ$105)</f>
        <v>43.59</v>
      </c>
      <c r="U45" s="78">
        <f>SUMPRODUCT(LTA!F45:AJ45,LTA!F$102:AJ$102,LTA!F$105:AJ$105)</f>
        <v>482.48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173.56</v>
      </c>
      <c r="Z45" s="75">
        <f>IEX!P45</f>
        <v>0</v>
      </c>
      <c r="AA45" s="117">
        <f>STOA!J45</f>
        <v>9.2199999999999989</v>
      </c>
      <c r="AB45" s="117">
        <f>-STOA!P45</f>
        <v>0</v>
      </c>
      <c r="AC45">
        <f t="shared" si="0"/>
        <v>13.021008432548292</v>
      </c>
      <c r="AD45">
        <f t="shared" si="1"/>
        <v>1416.4170875326117</v>
      </c>
      <c r="AE45">
        <f>'IDT-1'!F45</f>
        <v>0</v>
      </c>
      <c r="AF45" s="26"/>
      <c r="AG45">
        <f t="shared" si="2"/>
        <v>1416.4170875326117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618.61264659372114</v>
      </c>
      <c r="P46" s="77">
        <v>79.606932059038883</v>
      </c>
      <c r="Q46" s="77">
        <v>26.529999999999998</v>
      </c>
      <c r="R46" s="80">
        <v>19.699999999999996</v>
      </c>
      <c r="S46" s="80">
        <v>0</v>
      </c>
      <c r="T46" s="78">
        <f>SUMPRODUCT(LTA!F46:AJ46,LTA!F$101:AJ$101,LTA!F$105:AJ$105)</f>
        <v>44.32</v>
      </c>
      <c r="U46" s="78">
        <f>SUMPRODUCT(LTA!F46:AJ46,LTA!F$102:AJ$102,LTA!F$105:AJ$105)</f>
        <v>486.02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174.52</v>
      </c>
      <c r="Z46" s="75">
        <f>IEX!P46</f>
        <v>0</v>
      </c>
      <c r="AA46" s="117">
        <f>STOA!J46</f>
        <v>9.52</v>
      </c>
      <c r="AB46" s="117">
        <f>-STOA!P46</f>
        <v>0</v>
      </c>
      <c r="AC46">
        <f t="shared" si="0"/>
        <v>12.96424429214429</v>
      </c>
      <c r="AD46">
        <f t="shared" si="1"/>
        <v>1460.245334360616</v>
      </c>
      <c r="AE46">
        <f>'IDT-1'!F46</f>
        <v>0</v>
      </c>
      <c r="AF46" s="26"/>
      <c r="AG46">
        <f t="shared" si="2"/>
        <v>1460.245334360616</v>
      </c>
      <c r="AI46" s="75">
        <f>PXIL!J46</f>
        <v>0</v>
      </c>
      <c r="AJ46" s="75">
        <f>PXIL!P46</f>
        <v>0</v>
      </c>
      <c r="AK46" s="75">
        <f>RTM_IEX!J46</f>
        <v>14.38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608.12005870740347</v>
      </c>
      <c r="P47" s="77">
        <v>79.606932059038883</v>
      </c>
      <c r="Q47" s="77">
        <v>26.529999999999998</v>
      </c>
      <c r="R47" s="80">
        <v>19.699999999999996</v>
      </c>
      <c r="S47" s="80">
        <v>0</v>
      </c>
      <c r="T47" s="78">
        <f>SUMPRODUCT(LTA!F47:AJ47,LTA!F$101:AJ$101,LTA!F$105:AJ$105)</f>
        <v>44.79</v>
      </c>
      <c r="U47" s="78">
        <f>SUMPRODUCT(LTA!F47:AJ47,LTA!F$102:AJ$102,LTA!F$105:AJ$105)</f>
        <v>488.60999999999996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173.56</v>
      </c>
      <c r="Z47" s="75">
        <f>IEX!P47</f>
        <v>0</v>
      </c>
      <c r="AA47" s="117">
        <f>STOA!J47</f>
        <v>9.61</v>
      </c>
      <c r="AB47" s="117">
        <f>-STOA!P47</f>
        <v>0</v>
      </c>
      <c r="AC47">
        <f t="shared" si="0"/>
        <v>12.942200069188598</v>
      </c>
      <c r="AD47">
        <f t="shared" si="1"/>
        <v>1417.5847906972535</v>
      </c>
      <c r="AE47">
        <f>'IDT-1'!F47</f>
        <v>0</v>
      </c>
      <c r="AF47" s="26"/>
      <c r="AG47">
        <f t="shared" si="2"/>
        <v>1417.5847906972535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608.12005870740347</v>
      </c>
      <c r="P48" s="77">
        <v>79.606932059038883</v>
      </c>
      <c r="Q48" s="77">
        <v>26.529999999999998</v>
      </c>
      <c r="R48" s="80">
        <v>19.699999999999996</v>
      </c>
      <c r="S48" s="80">
        <v>0</v>
      </c>
      <c r="T48" s="78">
        <f>SUMPRODUCT(LTA!F48:AJ48,LTA!F$101:AJ$101,LTA!F$105:AJ$105)</f>
        <v>45.18</v>
      </c>
      <c r="U48" s="78">
        <f>SUMPRODUCT(LTA!F48:AJ48,LTA!F$102:AJ$102,LTA!F$105:AJ$105)</f>
        <v>490.74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156.30000000000001</v>
      </c>
      <c r="Z48" s="75">
        <f>IEX!P48</f>
        <v>0</v>
      </c>
      <c r="AA48" s="117">
        <f>STOA!J48</f>
        <v>9.69</v>
      </c>
      <c r="AB48" s="117">
        <f>-STOA!P48</f>
        <v>0</v>
      </c>
      <c r="AC48">
        <f t="shared" si="0"/>
        <v>13.015349518744694</v>
      </c>
      <c r="AD48">
        <f t="shared" si="1"/>
        <v>1466.0016412476978</v>
      </c>
      <c r="AE48">
        <f>'IDT-1'!F48</f>
        <v>0</v>
      </c>
      <c r="AF48" s="26"/>
      <c r="AG48">
        <f t="shared" si="2"/>
        <v>1466.0016412476978</v>
      </c>
      <c r="AI48" s="75">
        <f>PXIL!J48</f>
        <v>0</v>
      </c>
      <c r="AJ48" s="75">
        <f>PXIL!P48</f>
        <v>0</v>
      </c>
      <c r="AK48" s="75">
        <f>RTM_IEX!J48</f>
        <v>43.15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604.92390251820348</v>
      </c>
      <c r="P49" s="77">
        <v>79.606932059038883</v>
      </c>
      <c r="Q49" s="77">
        <v>26.529999999999998</v>
      </c>
      <c r="R49" s="80">
        <v>19.699999999999996</v>
      </c>
      <c r="S49" s="80">
        <v>0</v>
      </c>
      <c r="T49" s="78">
        <f>SUMPRODUCT(LTA!F49:AJ49,LTA!F$101:AJ$101,LTA!F$105:AJ$105)</f>
        <v>40.86</v>
      </c>
      <c r="U49" s="78">
        <f>SUMPRODUCT(LTA!F49:AJ49,LTA!F$102:AJ$102,LTA!F$105:AJ$105)</f>
        <v>495.85999999999996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137.12</v>
      </c>
      <c r="Z49" s="75">
        <f>IEX!P49</f>
        <v>0</v>
      </c>
      <c r="AA49" s="117">
        <f>STOA!J49</f>
        <v>9.7900000000000009</v>
      </c>
      <c r="AB49" s="117">
        <f>-STOA!P49</f>
        <v>0</v>
      </c>
      <c r="AC49">
        <f t="shared" si="0"/>
        <v>12.531031344279734</v>
      </c>
      <c r="AD49">
        <f t="shared" si="1"/>
        <v>1411.4498032329627</v>
      </c>
      <c r="AE49">
        <f>'IDT-1'!F49</f>
        <v>0</v>
      </c>
      <c r="AF49" s="26"/>
      <c r="AG49">
        <f t="shared" si="2"/>
        <v>1411.4498032329627</v>
      </c>
      <c r="AI49" s="75">
        <f>PXIL!J49</f>
        <v>0</v>
      </c>
      <c r="AJ49" s="75">
        <f>PXIL!P49</f>
        <v>0</v>
      </c>
      <c r="AK49" s="75">
        <f>RTM_IEX!J49</f>
        <v>9.59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604.92390251820348</v>
      </c>
      <c r="P50" s="77">
        <v>79.606932059038883</v>
      </c>
      <c r="Q50" s="77">
        <v>26.529999999999998</v>
      </c>
      <c r="R50" s="80">
        <v>19.699999999999996</v>
      </c>
      <c r="S50" s="80">
        <v>0</v>
      </c>
      <c r="T50" s="78">
        <f>SUMPRODUCT(LTA!F50:AJ50,LTA!F$101:AJ$101,LTA!F$105:AJ$105)</f>
        <v>42.99</v>
      </c>
      <c r="U50" s="78">
        <f>SUMPRODUCT(LTA!F50:AJ50,LTA!F$102:AJ$102,LTA!F$105:AJ$105)</f>
        <v>497.32999999999993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115.07</v>
      </c>
      <c r="Z50" s="75">
        <f>IEX!P50</f>
        <v>0</v>
      </c>
      <c r="AA50" s="117">
        <f>STOA!J50</f>
        <v>9.9</v>
      </c>
      <c r="AB50" s="117">
        <f>-STOA!P50</f>
        <v>0</v>
      </c>
      <c r="AC50">
        <f t="shared" si="0"/>
        <v>12.369639344279733</v>
      </c>
      <c r="AD50">
        <f t="shared" si="1"/>
        <v>1393.2711952329626</v>
      </c>
      <c r="AE50">
        <f>'IDT-1'!F50</f>
        <v>0</v>
      </c>
      <c r="AF50" s="26"/>
      <c r="AG50">
        <f t="shared" si="2"/>
        <v>1393.2711952329626</v>
      </c>
      <c r="AI50" s="75">
        <f>PXIL!J50</f>
        <v>0</v>
      </c>
      <c r="AJ50" s="75">
        <f>PXIL!P50</f>
        <v>0</v>
      </c>
      <c r="AK50" s="75">
        <f>RTM_IEX!J50</f>
        <v>9.59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604.54704443140349</v>
      </c>
      <c r="P51" s="77">
        <v>79.606932059038883</v>
      </c>
      <c r="Q51" s="77">
        <v>26.529999999999998</v>
      </c>
      <c r="R51" s="80">
        <v>19.699999999999996</v>
      </c>
      <c r="S51" s="80">
        <v>0</v>
      </c>
      <c r="T51" s="78">
        <f>SUMPRODUCT(LTA!F51:AJ51,LTA!F$101:AJ$101,LTA!F$105:AJ$105)</f>
        <v>43.269999999999996</v>
      </c>
      <c r="U51" s="78">
        <f>SUMPRODUCT(LTA!F51:AJ51,LTA!F$102:AJ$102,LTA!F$105:AJ$105)</f>
        <v>498.29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94.93</v>
      </c>
      <c r="Z51" s="75">
        <f>IEX!P51</f>
        <v>0</v>
      </c>
      <c r="AA51" s="117">
        <f>STOA!J51</f>
        <v>9.870000000000001</v>
      </c>
      <c r="AB51" s="117">
        <f>-STOA!P51</f>
        <v>0</v>
      </c>
      <c r="AC51">
        <f t="shared" si="0"/>
        <v>12.603644006836635</v>
      </c>
      <c r="AD51">
        <f t="shared" si="1"/>
        <v>1309.1403324836056</v>
      </c>
      <c r="AE51">
        <f>'IDT-1'!F51</f>
        <v>0</v>
      </c>
      <c r="AF51" s="26"/>
      <c r="AG51">
        <f t="shared" si="2"/>
        <v>1309.1403324836056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-55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604.54704443140349</v>
      </c>
      <c r="P52" s="77">
        <v>79.606932059038883</v>
      </c>
      <c r="Q52" s="77">
        <v>26.529999999999998</v>
      </c>
      <c r="R52" s="80">
        <v>19.699999999999996</v>
      </c>
      <c r="S52" s="80">
        <v>0</v>
      </c>
      <c r="T52" s="78">
        <f>SUMPRODUCT(LTA!F52:AJ52,LTA!F$101:AJ$101,LTA!F$105:AJ$105)</f>
        <v>48.12</v>
      </c>
      <c r="U52" s="78">
        <f>SUMPRODUCT(LTA!F52:AJ52,LTA!F$102:AJ$102,LTA!F$105:AJ$105)</f>
        <v>498.35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74.790000000000006</v>
      </c>
      <c r="Z52" s="75">
        <f>IEX!P52</f>
        <v>0</v>
      </c>
      <c r="AA52" s="117">
        <f>STOA!J52</f>
        <v>9.85</v>
      </c>
      <c r="AB52" s="117">
        <f>-STOA!P52</f>
        <v>0</v>
      </c>
      <c r="AC52">
        <f t="shared" si="0"/>
        <v>11.981146993115892</v>
      </c>
      <c r="AD52">
        <f t="shared" si="1"/>
        <v>1349.5128294973263</v>
      </c>
      <c r="AE52">
        <f>'IDT-1'!F52</f>
        <v>0</v>
      </c>
      <c r="AF52" s="26"/>
      <c r="AG52">
        <f t="shared" si="2"/>
        <v>1349.5128294973263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610.35086133340337</v>
      </c>
      <c r="P53" s="77">
        <v>79.606932059038883</v>
      </c>
      <c r="Q53" s="77">
        <v>26.529999999999998</v>
      </c>
      <c r="R53" s="80">
        <v>19.699999999999996</v>
      </c>
      <c r="S53" s="80">
        <v>0</v>
      </c>
      <c r="T53" s="78">
        <f>SUMPRODUCT(LTA!F53:AJ53,LTA!F$101:AJ$101,LTA!F$105:AJ$105)</f>
        <v>48.25</v>
      </c>
      <c r="U53" s="78">
        <f>SUMPRODUCT(LTA!F53:AJ53,LTA!F$102:AJ$102,LTA!F$105:AJ$105)</f>
        <v>497.32000000000005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51.78</v>
      </c>
      <c r="Z53" s="75">
        <f>IEX!P53</f>
        <v>0</v>
      </c>
      <c r="AA53" s="117">
        <f>STOA!J53</f>
        <v>9.86</v>
      </c>
      <c r="AB53" s="117">
        <f>-STOA!P53</f>
        <v>0</v>
      </c>
      <c r="AC53">
        <f t="shared" si="0"/>
        <v>11.955072494686421</v>
      </c>
      <c r="AD53">
        <f t="shared" si="1"/>
        <v>1316.4427208977556</v>
      </c>
      <c r="AE53">
        <f>'IDT-1'!F53</f>
        <v>0</v>
      </c>
      <c r="AF53" s="26"/>
      <c r="AG53">
        <f t="shared" si="2"/>
        <v>1316.4427208977556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618.14573353540345</v>
      </c>
      <c r="P54" s="77">
        <v>79.606932059038883</v>
      </c>
      <c r="Q54" s="77">
        <v>26.529999999999998</v>
      </c>
      <c r="R54" s="80">
        <v>19.699999999999996</v>
      </c>
      <c r="S54" s="80">
        <v>0</v>
      </c>
      <c r="T54" s="78">
        <f>SUMPRODUCT(LTA!F54:AJ54,LTA!F$101:AJ$101,LTA!F$105:AJ$105)</f>
        <v>48.3</v>
      </c>
      <c r="U54" s="78">
        <f>SUMPRODUCT(LTA!F54:AJ54,LTA!F$102:AJ$102,LTA!F$105:AJ$105)</f>
        <v>495.59000000000003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9.9</v>
      </c>
      <c r="AB54" s="117">
        <f>-STOA!P54</f>
        <v>0</v>
      </c>
      <c r="AC54">
        <f t="shared" si="0"/>
        <v>11.420399457231095</v>
      </c>
      <c r="AD54">
        <f t="shared" si="1"/>
        <v>1286.3522661372115</v>
      </c>
      <c r="AE54">
        <f>'IDT-1'!F54</f>
        <v>0</v>
      </c>
      <c r="AF54" s="26"/>
      <c r="AG54">
        <f t="shared" si="2"/>
        <v>1286.3522661372115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492.4496694954035</v>
      </c>
      <c r="P55" s="77">
        <v>79.606932059038883</v>
      </c>
      <c r="Q55" s="77">
        <v>26.529999999999998</v>
      </c>
      <c r="R55" s="80">
        <v>19.699999999999996</v>
      </c>
      <c r="S55" s="80">
        <v>0</v>
      </c>
      <c r="T55" s="78">
        <f>SUMPRODUCT(LTA!F55:AJ55,LTA!F$101:AJ$101,LTA!F$105:AJ$105)</f>
        <v>48.29</v>
      </c>
      <c r="U55" s="78">
        <f>SUMPRODUCT(LTA!F55:AJ55,LTA!F$102:AJ$102,LTA!F$105:AJ$105)</f>
        <v>465.93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1.6600000000000001</v>
      </c>
      <c r="AB55" s="117">
        <f>-STOA!P55</f>
        <v>0</v>
      </c>
      <c r="AC55">
        <f t="shared" si="0"/>
        <v>10.069447368901047</v>
      </c>
      <c r="AD55">
        <f t="shared" si="1"/>
        <v>1114.0971541855413</v>
      </c>
      <c r="AE55">
        <f>'IDT-1'!F55</f>
        <v>0</v>
      </c>
      <c r="AF55" s="26"/>
      <c r="AG55">
        <f t="shared" si="2"/>
        <v>1114.0971541855413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459.17586539340351</v>
      </c>
      <c r="P56" s="77">
        <v>79.606932059038883</v>
      </c>
      <c r="Q56" s="77">
        <v>26.529999999999998</v>
      </c>
      <c r="R56" s="80">
        <v>19.699999999999996</v>
      </c>
      <c r="S56" s="80">
        <v>0</v>
      </c>
      <c r="T56" s="78">
        <f>SUMPRODUCT(LTA!F56:AJ56,LTA!F$101:AJ$101,LTA!F$105:AJ$105)</f>
        <v>48.18</v>
      </c>
      <c r="U56" s="78">
        <f>SUMPRODUCT(LTA!F56:AJ56,LTA!F$102:AJ$102,LTA!F$105:AJ$105)</f>
        <v>463.27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1.6600000000000001</v>
      </c>
      <c r="AB56" s="117">
        <f>-STOA!P56</f>
        <v>0</v>
      </c>
      <c r="AC56">
        <f t="shared" si="0"/>
        <v>9.6634806175814933</v>
      </c>
      <c r="AD56">
        <f t="shared" si="1"/>
        <v>1088.4593168348611</v>
      </c>
      <c r="AE56">
        <f>'IDT-1'!F56</f>
        <v>0</v>
      </c>
      <c r="AF56" s="26"/>
      <c r="AG56">
        <f t="shared" si="2"/>
        <v>1088.4593168348611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455.81383287540353</v>
      </c>
      <c r="P57" s="77">
        <v>79.606932059038883</v>
      </c>
      <c r="Q57" s="77">
        <v>26.529999999999998</v>
      </c>
      <c r="R57" s="80">
        <v>19.699999999999996</v>
      </c>
      <c r="S57" s="80">
        <v>0</v>
      </c>
      <c r="T57" s="78">
        <f>SUMPRODUCT(LTA!F57:AJ57,LTA!F$101:AJ$101,LTA!F$105:AJ$105)</f>
        <v>48.03</v>
      </c>
      <c r="U57" s="78">
        <f>SUMPRODUCT(LTA!F57:AJ57,LTA!F$102:AJ$102,LTA!F$105:AJ$105)</f>
        <v>478.90999999999997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1.6600000000000001</v>
      </c>
      <c r="AB57" s="117">
        <f>-STOA!P57</f>
        <v>0</v>
      </c>
      <c r="AC57">
        <f t="shared" si="0"/>
        <v>9.8123587314230942</v>
      </c>
      <c r="AD57">
        <f t="shared" si="1"/>
        <v>1105.2284062030194</v>
      </c>
      <c r="AE57">
        <f>'IDT-1'!F57</f>
        <v>0</v>
      </c>
      <c r="AF57" s="26"/>
      <c r="AG57">
        <f t="shared" si="2"/>
        <v>1105.2284062030194</v>
      </c>
      <c r="AI57" s="75">
        <f>PXIL!J57</f>
        <v>0</v>
      </c>
      <c r="AJ57" s="75">
        <f>PXIL!P57</f>
        <v>0</v>
      </c>
      <c r="AK57" s="75">
        <f>RTM_IEX!J57</f>
        <v>4.79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512.69979483080351</v>
      </c>
      <c r="P58" s="77">
        <v>79.606932059038883</v>
      </c>
      <c r="Q58" s="77">
        <v>26.529999999999998</v>
      </c>
      <c r="R58" s="80">
        <v>19.699999999999996</v>
      </c>
      <c r="S58" s="80">
        <v>0</v>
      </c>
      <c r="T58" s="78">
        <f>SUMPRODUCT(LTA!F58:AJ58,LTA!F$101:AJ$101,LTA!F$105:AJ$105)</f>
        <v>47.72</v>
      </c>
      <c r="U58" s="78">
        <f>SUMPRODUCT(LTA!F58:AJ58,LTA!F$102:AJ$102,LTA!F$105:AJ$105)</f>
        <v>472.65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1.6600000000000001</v>
      </c>
      <c r="AB58" s="117">
        <f>-STOA!P58</f>
        <v>0</v>
      </c>
      <c r="AC58">
        <f t="shared" si="0"/>
        <v>10.297467196630615</v>
      </c>
      <c r="AD58">
        <f t="shared" si="1"/>
        <v>1159.8692596932119</v>
      </c>
      <c r="AE58">
        <f>'IDT-1'!F58</f>
        <v>0</v>
      </c>
      <c r="AF58" s="26"/>
      <c r="AG58">
        <f t="shared" si="2"/>
        <v>1159.8692596932119</v>
      </c>
      <c r="AI58" s="75">
        <f>PXIL!J58</f>
        <v>0</v>
      </c>
      <c r="AJ58" s="75">
        <f>PXIL!P58</f>
        <v>0</v>
      </c>
      <c r="AK58" s="75">
        <f>RTM_IEX!J58</f>
        <v>9.6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511.18416356210355</v>
      </c>
      <c r="P59" s="77">
        <v>79.606932059038883</v>
      </c>
      <c r="Q59" s="77">
        <v>26.529999999999998</v>
      </c>
      <c r="R59" s="80">
        <v>19.699999999999996</v>
      </c>
      <c r="S59" s="80">
        <v>0</v>
      </c>
      <c r="T59" s="78">
        <f>SUMPRODUCT(LTA!F59:AJ59,LTA!F$101:AJ$101,LTA!F$105:AJ$105)</f>
        <v>47.349999999999994</v>
      </c>
      <c r="U59" s="78">
        <f>SUMPRODUCT(LTA!F59:AJ59,LTA!F$102:AJ$102,LTA!F$105:AJ$105)</f>
        <v>466.43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1.6600000000000001</v>
      </c>
      <c r="AB59" s="117">
        <f>-STOA!P59</f>
        <v>0</v>
      </c>
      <c r="AC59">
        <f t="shared" si="0"/>
        <v>10.71873593040875</v>
      </c>
      <c r="AD59">
        <f t="shared" si="1"/>
        <v>1076.7423596907338</v>
      </c>
      <c r="AE59">
        <f>'IDT-1'!F59</f>
        <v>0</v>
      </c>
      <c r="AF59" s="26"/>
      <c r="AG59">
        <f t="shared" si="2"/>
        <v>1076.7423596907338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510.85692263580353</v>
      </c>
      <c r="P60" s="77">
        <v>79.606932059038883</v>
      </c>
      <c r="Q60" s="77">
        <v>26.529999999999998</v>
      </c>
      <c r="R60" s="80">
        <v>19.699999999999996</v>
      </c>
      <c r="S60" s="80">
        <v>0</v>
      </c>
      <c r="T60" s="78">
        <f>SUMPRODUCT(LTA!F60:AJ60,LTA!F$101:AJ$101,LTA!F$105:AJ$105)</f>
        <v>46.98</v>
      </c>
      <c r="U60" s="78">
        <f>SUMPRODUCT(LTA!F60:AJ60,LTA!F$102:AJ$102,LTA!F$105:AJ$105)</f>
        <v>460.07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1.6600000000000001</v>
      </c>
      <c r="AB60" s="117">
        <f>-STOA!P60</f>
        <v>0</v>
      </c>
      <c r="AC60">
        <f t="shared" si="0"/>
        <v>10.168335196536567</v>
      </c>
      <c r="AD60">
        <f t="shared" si="1"/>
        <v>1125.2355194983058</v>
      </c>
      <c r="AE60">
        <f>'IDT-1'!F60</f>
        <v>0</v>
      </c>
      <c r="AF60" s="26"/>
      <c r="AG60">
        <f t="shared" si="2"/>
        <v>1125.2355194983058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515.4514039385034</v>
      </c>
      <c r="P61" s="77">
        <v>79.606932059038883</v>
      </c>
      <c r="Q61" s="77">
        <v>26.529999999999998</v>
      </c>
      <c r="R61" s="80">
        <v>19.699999999999996</v>
      </c>
      <c r="S61" s="80">
        <v>0</v>
      </c>
      <c r="T61" s="78">
        <f>SUMPRODUCT(LTA!F61:AJ61,LTA!F$101:AJ$101,LTA!F$105:AJ$105)</f>
        <v>46.48</v>
      </c>
      <c r="U61" s="78">
        <f>SUMPRODUCT(LTA!F61:AJ61,LTA!F$102:AJ$102,LTA!F$105:AJ$105)</f>
        <v>453.87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1.6600000000000001</v>
      </c>
      <c r="AB61" s="117">
        <f>-STOA!P61</f>
        <v>0</v>
      </c>
      <c r="AC61">
        <f t="shared" si="0"/>
        <v>10.145417356778372</v>
      </c>
      <c r="AD61">
        <f t="shared" si="1"/>
        <v>1142.7429186407639</v>
      </c>
      <c r="AE61">
        <f>'IDT-1'!F61</f>
        <v>0</v>
      </c>
      <c r="AF61" s="26"/>
      <c r="AG61">
        <f t="shared" si="2"/>
        <v>1142.7429186407639</v>
      </c>
      <c r="AI61" s="75">
        <f>PXIL!J61</f>
        <v>0</v>
      </c>
      <c r="AJ61" s="75">
        <f>PXIL!P61</f>
        <v>0</v>
      </c>
      <c r="AK61" s="75">
        <f>RTM_IEX!J61</f>
        <v>9.59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515.57436560330348</v>
      </c>
      <c r="P62" s="77">
        <v>79.606932059038883</v>
      </c>
      <c r="Q62" s="77">
        <v>26.529999999999998</v>
      </c>
      <c r="R62" s="80">
        <v>19.699999999999996</v>
      </c>
      <c r="S62" s="80">
        <v>0</v>
      </c>
      <c r="T62" s="78">
        <f>SUMPRODUCT(LTA!F62:AJ62,LTA!F$101:AJ$101,LTA!F$105:AJ$105)</f>
        <v>45.92</v>
      </c>
      <c r="U62" s="78">
        <f>SUMPRODUCT(LTA!F62:AJ62,LTA!F$102:AJ$102,LTA!F$105:AJ$105)</f>
        <v>446.68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1.6600000000000001</v>
      </c>
      <c r="AB62" s="117">
        <f>-STOA!P62</f>
        <v>0</v>
      </c>
      <c r="AC62">
        <f t="shared" si="0"/>
        <v>10.120451419428614</v>
      </c>
      <c r="AD62">
        <f t="shared" si="1"/>
        <v>1139.9308462429137</v>
      </c>
      <c r="AE62">
        <f>'IDT-1'!F62</f>
        <v>0</v>
      </c>
      <c r="AF62" s="26"/>
      <c r="AG62">
        <f t="shared" si="2"/>
        <v>1139.9308462429137</v>
      </c>
      <c r="AI62" s="75">
        <f>PXIL!J62</f>
        <v>0</v>
      </c>
      <c r="AJ62" s="75">
        <f>PXIL!P62</f>
        <v>0</v>
      </c>
      <c r="AK62" s="75">
        <f>RTM_IEX!J62</f>
        <v>14.38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510.7844751811034</v>
      </c>
      <c r="P63" s="77">
        <v>79.606932059038883</v>
      </c>
      <c r="Q63" s="77">
        <v>26.529999999999998</v>
      </c>
      <c r="R63" s="80">
        <v>19.699999999999996</v>
      </c>
      <c r="S63" s="80">
        <v>0</v>
      </c>
      <c r="T63" s="78">
        <f>SUMPRODUCT(LTA!F63:AJ63,LTA!F$101:AJ$101,LTA!F$105:AJ$105)</f>
        <v>44.800000000000004</v>
      </c>
      <c r="U63" s="78">
        <f>SUMPRODUCT(LTA!F63:AJ63,LTA!F$102:AJ$102,LTA!F$105:AJ$105)</f>
        <v>439.78999999999996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1.6600000000000001</v>
      </c>
      <c r="AB63" s="117">
        <f>-STOA!P63</f>
        <v>0</v>
      </c>
      <c r="AC63">
        <f t="shared" si="0"/>
        <v>10.103221571768136</v>
      </c>
      <c r="AD63">
        <f t="shared" si="1"/>
        <v>1087.7681856683741</v>
      </c>
      <c r="AE63">
        <f>'IDT-1'!F63</f>
        <v>0</v>
      </c>
      <c r="AF63" s="26"/>
      <c r="AG63">
        <f t="shared" si="2"/>
        <v>1087.7681856683741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511.07716598150347</v>
      </c>
      <c r="P64" s="77">
        <v>79.606932059038883</v>
      </c>
      <c r="Q64" s="77">
        <v>26.529999999999998</v>
      </c>
      <c r="R64" s="80">
        <v>19.699999999999996</v>
      </c>
      <c r="S64" s="80">
        <v>0</v>
      </c>
      <c r="T64" s="78">
        <f>SUMPRODUCT(LTA!F64:AJ64,LTA!F$101:AJ$101,LTA!F$105:AJ$105)</f>
        <v>41.629999999999995</v>
      </c>
      <c r="U64" s="78">
        <f>SUMPRODUCT(LTA!F64:AJ64,LTA!F$102:AJ$102,LTA!F$105:AJ$105)</f>
        <v>431.85999999999996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1.6600000000000001</v>
      </c>
      <c r="AB64" s="117">
        <f>-STOA!P64</f>
        <v>0</v>
      </c>
      <c r="AC64">
        <f t="shared" si="0"/>
        <v>9.9193359755897035</v>
      </c>
      <c r="AD64">
        <f t="shared" si="1"/>
        <v>1087.1447620649526</v>
      </c>
      <c r="AE64">
        <f>'IDT-1'!F64</f>
        <v>0</v>
      </c>
      <c r="AF64" s="26"/>
      <c r="AG64">
        <f t="shared" si="2"/>
        <v>1087.1447620649526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510.87631997840356</v>
      </c>
      <c r="P65" s="77">
        <v>79.606932059038883</v>
      </c>
      <c r="Q65" s="77">
        <v>26.529999999999998</v>
      </c>
      <c r="R65" s="80">
        <v>19.699999999999996</v>
      </c>
      <c r="S65" s="80">
        <v>0</v>
      </c>
      <c r="T65" s="78">
        <f>SUMPRODUCT(LTA!F65:AJ65,LTA!F$101:AJ$101,LTA!F$105:AJ$105)</f>
        <v>38.15</v>
      </c>
      <c r="U65" s="78">
        <f>SUMPRODUCT(LTA!F65:AJ65,LTA!F$102:AJ$102,LTA!F$105:AJ$105)</f>
        <v>423.67999999999995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1.6600000000000001</v>
      </c>
      <c r="AB65" s="117">
        <f>-STOA!P65</f>
        <v>0</v>
      </c>
      <c r="AC65">
        <f t="shared" si="0"/>
        <v>9.6817886179294952</v>
      </c>
      <c r="AD65">
        <f t="shared" si="1"/>
        <v>1090.5214634195131</v>
      </c>
      <c r="AE65">
        <f>'IDT-1'!F65</f>
        <v>0</v>
      </c>
      <c r="AF65" s="26"/>
      <c r="AG65">
        <f t="shared" si="2"/>
        <v>1090.5214634195131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510.53922635460356</v>
      </c>
      <c r="P66" s="77">
        <v>79.606932059038883</v>
      </c>
      <c r="Q66" s="77">
        <v>26.529999999999998</v>
      </c>
      <c r="R66" s="80">
        <v>19.699999999999996</v>
      </c>
      <c r="S66" s="80">
        <v>0</v>
      </c>
      <c r="T66" s="78">
        <f>SUMPRODUCT(LTA!F66:AJ66,LTA!F$101:AJ$101,LTA!F$105:AJ$105)</f>
        <v>34.270000000000003</v>
      </c>
      <c r="U66" s="78">
        <f>SUMPRODUCT(LTA!F66:AJ66,LTA!F$102:AJ$102,LTA!F$105:AJ$105)</f>
        <v>415.06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1.6600000000000001</v>
      </c>
      <c r="AB66" s="117">
        <f>-STOA!P66</f>
        <v>0</v>
      </c>
      <c r="AC66">
        <f t="shared" si="0"/>
        <v>9.5688221940400542</v>
      </c>
      <c r="AD66">
        <f t="shared" si="1"/>
        <v>1077.7973362196026</v>
      </c>
      <c r="AE66">
        <f>'IDT-1'!F66</f>
        <v>0</v>
      </c>
      <c r="AF66" s="26"/>
      <c r="AG66">
        <f t="shared" si="2"/>
        <v>1077.7973362196026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514.99425481221624</v>
      </c>
      <c r="P67" s="77">
        <v>79.606932059038883</v>
      </c>
      <c r="Q67" s="77">
        <v>26.529999999999998</v>
      </c>
      <c r="R67" s="80">
        <v>19.7</v>
      </c>
      <c r="S67" s="80">
        <v>0</v>
      </c>
      <c r="T67" s="78">
        <f>SUMPRODUCT(LTA!F67:AJ67,LTA!F$101:AJ$101,LTA!F$105:AJ$105)</f>
        <v>31.919999999999998</v>
      </c>
      <c r="U67" s="78">
        <f>SUMPRODUCT(LTA!F67:AJ67,LTA!F$102:AJ$102,LTA!F$105:AJ$105)</f>
        <v>406.06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1.71</v>
      </c>
      <c r="AB67" s="117">
        <f>-STOA!P67</f>
        <v>0</v>
      </c>
      <c r="AC67">
        <f t="shared" si="0"/>
        <v>9.6861489949109512</v>
      </c>
      <c r="AD67">
        <f t="shared" si="1"/>
        <v>1050.8350378763441</v>
      </c>
      <c r="AE67">
        <f>'IDT-1'!F67</f>
        <v>0</v>
      </c>
      <c r="AF67" s="26"/>
      <c r="AG67">
        <f t="shared" si="2"/>
        <v>1050.8350378763441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615.67280239706861</v>
      </c>
      <c r="P68" s="77">
        <v>79.606932059038883</v>
      </c>
      <c r="Q68" s="77">
        <v>26.529999999999998</v>
      </c>
      <c r="R68" s="80">
        <v>19.7</v>
      </c>
      <c r="S68" s="80">
        <v>0</v>
      </c>
      <c r="T68" s="78">
        <f>SUMPRODUCT(LTA!F68:AJ68,LTA!F$101:AJ$101,LTA!F$105:AJ$105)</f>
        <v>27.39</v>
      </c>
      <c r="U68" s="78">
        <f>SUMPRODUCT(LTA!F68:AJ68,LTA!F$102:AJ$102,LTA!F$105:AJ$105)</f>
        <v>424.26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1.71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10.603634938435698</v>
      </c>
      <c r="AD68">
        <f t="shared" ref="AD68:AD98" si="4">SUM(B68:AB68,AI68:AR68)-AC68</f>
        <v>1174.2660995176716</v>
      </c>
      <c r="AE68">
        <f>'IDT-1'!F68</f>
        <v>-88.63</v>
      </c>
      <c r="AF68" s="26"/>
      <c r="AG68">
        <f t="shared" ref="AG68:AG98" si="5">SUM(AD68:AF68)</f>
        <v>1085.6360995176715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631.75957077116857</v>
      </c>
      <c r="P69" s="77">
        <v>79.606932059038883</v>
      </c>
      <c r="Q69" s="77">
        <v>26.529999999999998</v>
      </c>
      <c r="R69" s="80">
        <v>16.420000000000002</v>
      </c>
      <c r="S69" s="80">
        <v>0</v>
      </c>
      <c r="T69" s="78">
        <f>SUMPRODUCT(LTA!F69:AJ69,LTA!F$101:AJ$101,LTA!F$105:AJ$105)</f>
        <v>22.68</v>
      </c>
      <c r="U69" s="78">
        <f>SUMPRODUCT(LTA!F69:AJ69,LTA!F$102:AJ$102,LTA!F$105:AJ$105)</f>
        <v>416.48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1.71</v>
      </c>
      <c r="AB69" s="117">
        <f>-STOA!P69</f>
        <v>0</v>
      </c>
      <c r="AC69">
        <f t="shared" si="3"/>
        <v>10.644185224905826</v>
      </c>
      <c r="AD69">
        <f t="shared" si="4"/>
        <v>1198.9223176053015</v>
      </c>
      <c r="AE69">
        <f>'IDT-1'!F69</f>
        <v>-88.093999999999994</v>
      </c>
      <c r="AF69" s="26"/>
      <c r="AG69">
        <f t="shared" si="5"/>
        <v>1110.8283176053014</v>
      </c>
      <c r="AI69" s="75">
        <f>PXIL!J69</f>
        <v>0</v>
      </c>
      <c r="AJ69" s="75">
        <f>PXIL!P69</f>
        <v>0</v>
      </c>
      <c r="AK69" s="75">
        <f>RTM_IEX!J69</f>
        <v>14.38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643.16011328705099</v>
      </c>
      <c r="P70" s="77">
        <v>79.606932059038883</v>
      </c>
      <c r="Q70" s="77">
        <v>26.529999999999998</v>
      </c>
      <c r="R70" s="80">
        <v>10.19</v>
      </c>
      <c r="S70" s="80">
        <v>0</v>
      </c>
      <c r="T70" s="78">
        <f>SUMPRODUCT(LTA!F70:AJ70,LTA!F$101:AJ$101,LTA!F$105:AJ$105)</f>
        <v>17.78</v>
      </c>
      <c r="U70" s="78">
        <f>SUMPRODUCT(LTA!F70:AJ70,LTA!F$102:AJ$102,LTA!F$105:AJ$105)</f>
        <v>399.51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1.71</v>
      </c>
      <c r="AB70" s="117">
        <f>-STOA!P70</f>
        <v>0</v>
      </c>
      <c r="AC70">
        <f t="shared" si="3"/>
        <v>10.370685999045591</v>
      </c>
      <c r="AD70">
        <f t="shared" si="4"/>
        <v>1168.1163593470442</v>
      </c>
      <c r="AE70">
        <f>'IDT-1'!F70</f>
        <v>-80.084999999999994</v>
      </c>
      <c r="AF70" s="26"/>
      <c r="AG70">
        <f t="shared" si="5"/>
        <v>1088.0313593470441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667.65796037476605</v>
      </c>
      <c r="P71" s="77">
        <v>79.606932059038883</v>
      </c>
      <c r="Q71" s="77">
        <v>26.529999999999998</v>
      </c>
      <c r="R71" s="80">
        <v>3.8727234342012662</v>
      </c>
      <c r="S71" s="80">
        <v>0</v>
      </c>
      <c r="T71" s="78">
        <f>SUMPRODUCT(LTA!F71:AJ71,LTA!F$101:AJ$101,LTA!F$105:AJ$105)</f>
        <v>12.66</v>
      </c>
      <c r="U71" s="78">
        <f>SUMPRODUCT(LTA!F71:AJ71,LTA!F$102:AJ$102,LTA!F$105:AJ$105)</f>
        <v>392.78999999999996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1.71</v>
      </c>
      <c r="AB71" s="117">
        <f>-STOA!P71</f>
        <v>0</v>
      </c>
      <c r="AC71">
        <f t="shared" si="3"/>
        <v>10.559654932471384</v>
      </c>
      <c r="AD71">
        <f t="shared" si="4"/>
        <v>1159.2679609355346</v>
      </c>
      <c r="AE71">
        <f>'IDT-1'!F71</f>
        <v>-78.210999999999999</v>
      </c>
      <c r="AF71" s="26"/>
      <c r="AG71">
        <f t="shared" si="5"/>
        <v>1081.0569609355346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690.79985583588916</v>
      </c>
      <c r="P72" s="77">
        <v>79.606932059038883</v>
      </c>
      <c r="Q72" s="77">
        <v>26.529999999999998</v>
      </c>
      <c r="R72" s="80">
        <v>0.83</v>
      </c>
      <c r="S72" s="80">
        <v>0</v>
      </c>
      <c r="T72" s="78">
        <f>SUMPRODUCT(LTA!F72:AJ72,LTA!F$101:AJ$101,LTA!F$105:AJ$105)</f>
        <v>8.43</v>
      </c>
      <c r="U72" s="78">
        <f>SUMPRODUCT(LTA!F72:AJ72,LTA!F$102:AJ$102,LTA!F$105:AJ$105)</f>
        <v>389.10999999999996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1.71</v>
      </c>
      <c r="AB72" s="117">
        <f>-STOA!P72</f>
        <v>0</v>
      </c>
      <c r="AC72">
        <f t="shared" si="3"/>
        <v>10.702531733475368</v>
      </c>
      <c r="AD72">
        <f t="shared" si="4"/>
        <v>1205.4942561614528</v>
      </c>
      <c r="AE72">
        <f>'IDT-1'!F72</f>
        <v>-79.153000000000006</v>
      </c>
      <c r="AF72" s="26"/>
      <c r="AG72">
        <f t="shared" si="5"/>
        <v>1126.3412561614527</v>
      </c>
      <c r="AI72" s="75">
        <f>PXIL!J72</f>
        <v>0</v>
      </c>
      <c r="AJ72" s="75">
        <f>PXIL!P72</f>
        <v>0</v>
      </c>
      <c r="AK72" s="75">
        <f>RTM_IEX!J72</f>
        <v>19.18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714.86598015813001</v>
      </c>
      <c r="P73" s="77">
        <v>79.606932059038883</v>
      </c>
      <c r="Q73" s="77">
        <v>26.529999999999998</v>
      </c>
      <c r="R73" s="80">
        <v>0</v>
      </c>
      <c r="S73" s="80">
        <v>0</v>
      </c>
      <c r="T73" s="78">
        <f>SUMPRODUCT(LTA!F73:AJ73,LTA!F$101:AJ$101,LTA!F$105:AJ$105)</f>
        <v>4.59</v>
      </c>
      <c r="U73" s="78">
        <f>SUMPRODUCT(LTA!F73:AJ73,LTA!F$102:AJ$102,LTA!F$105:AJ$105)</f>
        <v>387.21000000000004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1.71</v>
      </c>
      <c r="AB73" s="117">
        <f>-STOA!P73</f>
        <v>0</v>
      </c>
      <c r="AC73">
        <f t="shared" si="3"/>
        <v>11.025193627511086</v>
      </c>
      <c r="AD73">
        <f t="shared" si="4"/>
        <v>1241.8377185896577</v>
      </c>
      <c r="AE73">
        <f>'IDT-1'!F73</f>
        <v>-91.927000000000007</v>
      </c>
      <c r="AF73" s="26"/>
      <c r="AG73">
        <f t="shared" si="5"/>
        <v>1149.9107185896578</v>
      </c>
      <c r="AI73" s="75">
        <f>PXIL!J73</f>
        <v>0</v>
      </c>
      <c r="AJ73" s="75">
        <f>PXIL!P73</f>
        <v>0</v>
      </c>
      <c r="AK73" s="75">
        <f>RTM_IEX!J73</f>
        <v>38.35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714.86598015813001</v>
      </c>
      <c r="P74" s="77">
        <v>79.606932059038883</v>
      </c>
      <c r="Q74" s="77">
        <v>26.529999999999998</v>
      </c>
      <c r="R74" s="80">
        <v>0</v>
      </c>
      <c r="S74" s="80">
        <v>0</v>
      </c>
      <c r="T74" s="78">
        <f>SUMPRODUCT(LTA!F74:AJ74,LTA!F$101:AJ$101,LTA!F$105:AJ$105)</f>
        <v>1.5</v>
      </c>
      <c r="U74" s="78">
        <f>SUMPRODUCT(LTA!F74:AJ74,LTA!F$102:AJ$102,LTA!F$105:AJ$105)</f>
        <v>386.67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1.71</v>
      </c>
      <c r="AB74" s="117">
        <f>-STOA!P74</f>
        <v>0</v>
      </c>
      <c r="AC74">
        <f t="shared" si="3"/>
        <v>10.993337627511087</v>
      </c>
      <c r="AD74">
        <f t="shared" si="4"/>
        <v>1238.2495745896579</v>
      </c>
      <c r="AE74">
        <f>'IDT-1'!F74</f>
        <v>-75.682000000000002</v>
      </c>
      <c r="AF74" s="26"/>
      <c r="AG74">
        <f t="shared" si="5"/>
        <v>1162.5675745896579</v>
      </c>
      <c r="AI74" s="75">
        <f>PXIL!J74</f>
        <v>0</v>
      </c>
      <c r="AJ74" s="75">
        <f>PXIL!P74</f>
        <v>0</v>
      </c>
      <c r="AK74" s="75">
        <f>RTM_IEX!J74</f>
        <v>38.36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714.86598015813001</v>
      </c>
      <c r="P75" s="77">
        <v>79.606932059038883</v>
      </c>
      <c r="Q75" s="77">
        <v>26.529999999999998</v>
      </c>
      <c r="R75" s="80">
        <v>0</v>
      </c>
      <c r="S75" s="80">
        <v>0</v>
      </c>
      <c r="T75" s="78">
        <f>SUMPRODUCT(LTA!F75:AJ75,LTA!F$101:AJ$101,LTA!F$105:AJ$105)</f>
        <v>0.08</v>
      </c>
      <c r="U75" s="78">
        <f>SUMPRODUCT(LTA!F75:AJ75,LTA!F$102:AJ$102,LTA!F$105:AJ$105)</f>
        <v>388.72999999999996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1.71</v>
      </c>
      <c r="AB75" s="117">
        <f>-STOA!P75</f>
        <v>0</v>
      </c>
      <c r="AC75">
        <f t="shared" si="3"/>
        <v>10.661401627511086</v>
      </c>
      <c r="AD75">
        <f t="shared" si="4"/>
        <v>1200.8615105896577</v>
      </c>
      <c r="AE75">
        <f>'IDT-1'!F75</f>
        <v>-59.597999999999999</v>
      </c>
      <c r="AF75" s="26"/>
      <c r="AG75">
        <f t="shared" si="5"/>
        <v>1141.2635105896577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709.92518061133001</v>
      </c>
      <c r="P76" s="77">
        <v>79.606932059038883</v>
      </c>
      <c r="Q76" s="77">
        <v>26.529999999999998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380.52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1.71</v>
      </c>
      <c r="AB76" s="117">
        <f>-STOA!P76</f>
        <v>0</v>
      </c>
      <c r="AC76">
        <f t="shared" si="3"/>
        <v>10.924690591499248</v>
      </c>
      <c r="AD76">
        <f t="shared" si="4"/>
        <v>1230.5174220788697</v>
      </c>
      <c r="AE76">
        <f>'IDT-1'!F76</f>
        <v>-37.973999999999997</v>
      </c>
      <c r="AF76" s="26"/>
      <c r="AG76">
        <f t="shared" si="5"/>
        <v>1192.5434220788698</v>
      </c>
      <c r="AI76" s="75">
        <f>PXIL!J76</f>
        <v>0</v>
      </c>
      <c r="AJ76" s="75">
        <f>PXIL!P76</f>
        <v>0</v>
      </c>
      <c r="AK76" s="75">
        <f>RTM_IEX!J76</f>
        <v>43.15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705.79199218052997</v>
      </c>
      <c r="P77" s="77">
        <v>79.606932059038883</v>
      </c>
      <c r="Q77" s="77">
        <v>26.529999999999998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404.21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1.71</v>
      </c>
      <c r="AB77" s="117">
        <f>-STOA!P77</f>
        <v>0</v>
      </c>
      <c r="AC77">
        <f t="shared" si="3"/>
        <v>10.805851808530159</v>
      </c>
      <c r="AD77">
        <f t="shared" si="4"/>
        <v>1197.0430724310386</v>
      </c>
      <c r="AE77">
        <f>'IDT-1'!F77</f>
        <v>-31.009</v>
      </c>
      <c r="AF77" s="26"/>
      <c r="AG77">
        <f t="shared" si="5"/>
        <v>1166.0340724310386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701.64008158653007</v>
      </c>
      <c r="P78" s="77">
        <v>79.606932059038883</v>
      </c>
      <c r="Q78" s="77">
        <v>26.529999999999998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404.46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1.71</v>
      </c>
      <c r="AB78" s="117">
        <f>-STOA!P78</f>
        <v>0</v>
      </c>
      <c r="AC78">
        <f t="shared" si="3"/>
        <v>10.77151499530296</v>
      </c>
      <c r="AD78">
        <f t="shared" si="4"/>
        <v>1193.1754986502658</v>
      </c>
      <c r="AE78">
        <f>'IDT-1'!F78</f>
        <v>-32.972999999999999</v>
      </c>
      <c r="AF78" s="26"/>
      <c r="AG78">
        <f t="shared" si="5"/>
        <v>1160.2024986502659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684.60658916782245</v>
      </c>
      <c r="P79" s="77">
        <v>79.606932059038883</v>
      </c>
      <c r="Q79" s="77">
        <v>26.529999999999998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404.65999999999997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1.71</v>
      </c>
      <c r="AB79" s="117">
        <f>-STOA!P79</f>
        <v>0</v>
      </c>
      <c r="AC79">
        <f t="shared" si="3"/>
        <v>11.244849188572006</v>
      </c>
      <c r="AD79">
        <f t="shared" si="4"/>
        <v>1105.8686720382893</v>
      </c>
      <c r="AE79">
        <f>'IDT-1'!F79</f>
        <v>-25.797999999999998</v>
      </c>
      <c r="AF79" s="26"/>
      <c r="AG79">
        <f t="shared" si="5"/>
        <v>1080.0706720382893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-80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675.25134934676601</v>
      </c>
      <c r="P80" s="77">
        <v>79.606932059038883</v>
      </c>
      <c r="Q80" s="77">
        <v>26.529999999999998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405.50999999999993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1.71</v>
      </c>
      <c r="AB80" s="117">
        <f>-STOA!P80</f>
        <v>0</v>
      </c>
      <c r="AC80">
        <f t="shared" si="3"/>
        <v>10.770487339647918</v>
      </c>
      <c r="AD80">
        <f t="shared" si="4"/>
        <v>1142.8377940661569</v>
      </c>
      <c r="AE80">
        <f>'IDT-1'!F80</f>
        <v>-28.59</v>
      </c>
      <c r="AF80" s="26"/>
      <c r="AG80">
        <f t="shared" si="5"/>
        <v>1114.247794066157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-35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666.86946719396599</v>
      </c>
      <c r="P81" s="77">
        <v>79.606932059038883</v>
      </c>
      <c r="Q81" s="77">
        <v>26.529999999999998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406.90999999999997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1.71</v>
      </c>
      <c r="AB81" s="117">
        <f>-STOA!P81</f>
        <v>0</v>
      </c>
      <c r="AC81">
        <f t="shared" si="3"/>
        <v>10.664656139092303</v>
      </c>
      <c r="AD81">
        <f t="shared" si="4"/>
        <v>1140.9617431139125</v>
      </c>
      <c r="AE81">
        <f>'IDT-1'!F81</f>
        <v>-33.96</v>
      </c>
      <c r="AF81" s="26"/>
      <c r="AG81">
        <f t="shared" si="5"/>
        <v>1107.0017431139124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656.19774734556597</v>
      </c>
      <c r="P82" s="77">
        <v>79.606932059038883</v>
      </c>
      <c r="Q82" s="77">
        <v>26.529999999999998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407.71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1.71</v>
      </c>
      <c r="AB82" s="117">
        <f>-STOA!P82</f>
        <v>0</v>
      </c>
      <c r="AC82">
        <f t="shared" si="3"/>
        <v>10.666566279648336</v>
      </c>
      <c r="AD82">
        <f t="shared" si="4"/>
        <v>1121.0881131249564</v>
      </c>
      <c r="AE82">
        <f>'IDT-1'!F82</f>
        <v>-40.798999999999999</v>
      </c>
      <c r="AF82" s="26"/>
      <c r="AG82">
        <f t="shared" si="5"/>
        <v>1080.2891131249564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646.06195824756594</v>
      </c>
      <c r="P83" s="77">
        <v>79.606932059038883</v>
      </c>
      <c r="Q83" s="77">
        <v>26.529999999999998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408.4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1.71</v>
      </c>
      <c r="AB83" s="117">
        <f>-STOA!P83</f>
        <v>0</v>
      </c>
      <c r="AC83">
        <f t="shared" si="3"/>
        <v>10.938568436473748</v>
      </c>
      <c r="AD83">
        <f t="shared" si="4"/>
        <v>1071.370321870131</v>
      </c>
      <c r="AE83">
        <f>'IDT-1'!F83</f>
        <v>-61.972999999999999</v>
      </c>
      <c r="AF83" s="26"/>
      <c r="AG83">
        <f t="shared" si="5"/>
        <v>1009.397321870131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-80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639.21868391616601</v>
      </c>
      <c r="P84" s="77">
        <v>79.606932059038883</v>
      </c>
      <c r="Q84" s="77">
        <v>26.529999999999998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408.56999999999994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1.71</v>
      </c>
      <c r="AB84" s="117">
        <f>-STOA!P84</f>
        <v>0</v>
      </c>
      <c r="AC84">
        <f t="shared" si="3"/>
        <v>10.391546608636688</v>
      </c>
      <c r="AD84">
        <f t="shared" si="4"/>
        <v>1120.2440693665683</v>
      </c>
      <c r="AE84">
        <f>'IDT-1'!F84</f>
        <v>-84.323999999999998</v>
      </c>
      <c r="AF84" s="26"/>
      <c r="AG84">
        <f t="shared" si="5"/>
        <v>1035.9200693665682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631.384138751666</v>
      </c>
      <c r="P85" s="77">
        <v>79.606932059038883</v>
      </c>
      <c r="Q85" s="77">
        <v>26.529999999999998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408.80999999999995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1.71</v>
      </c>
      <c r="AB85" s="117">
        <f>-STOA!P85</f>
        <v>0</v>
      </c>
      <c r="AC85">
        <f t="shared" si="3"/>
        <v>10.280323973578108</v>
      </c>
      <c r="AD85">
        <f t="shared" si="4"/>
        <v>1117.7607468371266</v>
      </c>
      <c r="AE85">
        <f>'IDT-1'!F85</f>
        <v>-111.614</v>
      </c>
      <c r="AF85" s="26"/>
      <c r="AG85">
        <f t="shared" si="5"/>
        <v>1006.1467468371266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620.58233998074854</v>
      </c>
      <c r="P86" s="77">
        <v>79.606932059038883</v>
      </c>
      <c r="Q86" s="77">
        <v>26.529999999999998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408.15999999999997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1.71</v>
      </c>
      <c r="AB86" s="117">
        <f>-STOA!P86</f>
        <v>0</v>
      </c>
      <c r="AC86">
        <f t="shared" si="3"/>
        <v>10.135157506783059</v>
      </c>
      <c r="AD86">
        <f t="shared" si="4"/>
        <v>1111.4541145330043</v>
      </c>
      <c r="AE86">
        <f>'IDT-1'!F86</f>
        <v>-144.124</v>
      </c>
      <c r="AF86" s="26"/>
      <c r="AG86">
        <f t="shared" si="5"/>
        <v>967.33011453300423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619.67794654166607</v>
      </c>
      <c r="P87" s="77">
        <v>79.606932059038883</v>
      </c>
      <c r="Q87" s="77">
        <v>26.529999999999998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377.11999999999995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1.71</v>
      </c>
      <c r="AB87" s="117">
        <f>-STOA!P87</f>
        <v>0</v>
      </c>
      <c r="AC87">
        <f t="shared" si="3"/>
        <v>10.03160939496304</v>
      </c>
      <c r="AD87">
        <f t="shared" si="4"/>
        <v>1059.613269205742</v>
      </c>
      <c r="AE87">
        <f>'IDT-1'!F87</f>
        <v>-146.18100000000001</v>
      </c>
      <c r="AF87" s="26"/>
      <c r="AG87">
        <f t="shared" si="5"/>
        <v>913.43226920574193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604.48940385098354</v>
      </c>
      <c r="P88" s="77">
        <v>79.606932059038883</v>
      </c>
      <c r="Q88" s="77">
        <v>26.529999999999998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377.57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1.71</v>
      </c>
      <c r="AB88" s="117">
        <f>-STOA!P88</f>
        <v>0</v>
      </c>
      <c r="AC88">
        <f t="shared" si="3"/>
        <v>9.5911757560081963</v>
      </c>
      <c r="AD88">
        <f t="shared" si="4"/>
        <v>1080.3151601540142</v>
      </c>
      <c r="AE88">
        <f>'IDT-1'!F88</f>
        <v>-162.66300000000001</v>
      </c>
      <c r="AF88" s="26"/>
      <c r="AG88">
        <f t="shared" si="5"/>
        <v>917.65216015401415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478.12799884640111</v>
      </c>
      <c r="P89" s="77">
        <v>79.606932059038883</v>
      </c>
      <c r="Q89" s="77">
        <v>26.529999999999998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358.15999999999997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1.71</v>
      </c>
      <c r="AB89" s="117">
        <f>-STOA!P89</f>
        <v>0</v>
      </c>
      <c r="AC89">
        <f t="shared" si="3"/>
        <v>8.6191218552447086</v>
      </c>
      <c r="AD89">
        <f t="shared" si="4"/>
        <v>900.51580905019534</v>
      </c>
      <c r="AE89">
        <f>'IDT-1'!F89</f>
        <v>0</v>
      </c>
      <c r="AF89" s="26"/>
      <c r="AG89">
        <f t="shared" si="5"/>
        <v>900.51580905019534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442.17358939560108</v>
      </c>
      <c r="P90" s="77">
        <v>79.606932059038883</v>
      </c>
      <c r="Q90" s="77">
        <v>26.529999999999998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357.87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1.71</v>
      </c>
      <c r="AB90" s="117">
        <f>-STOA!P90</f>
        <v>0</v>
      </c>
      <c r="AC90">
        <f t="shared" si="3"/>
        <v>8.2426125888008315</v>
      </c>
      <c r="AD90">
        <f t="shared" si="4"/>
        <v>928.41790886583908</v>
      </c>
      <c r="AE90">
        <f>'IDT-1'!F90</f>
        <v>0</v>
      </c>
      <c r="AF90" s="26"/>
      <c r="AG90">
        <f t="shared" si="5"/>
        <v>928.41790886583908</v>
      </c>
      <c r="AI90" s="75">
        <f>PXIL!J90</f>
        <v>0</v>
      </c>
      <c r="AJ90" s="75">
        <f>PXIL!P90</f>
        <v>0</v>
      </c>
      <c r="AK90" s="75">
        <f>RTM_IEX!J90</f>
        <v>28.77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443.16909855040109</v>
      </c>
      <c r="P91" s="77">
        <v>79.606932059038883</v>
      </c>
      <c r="Q91" s="77">
        <v>6.71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357.41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1.71</v>
      </c>
      <c r="AB91" s="117">
        <f>-STOA!P91</f>
        <v>0</v>
      </c>
      <c r="AC91">
        <f t="shared" si="3"/>
        <v>8.1748581702508858</v>
      </c>
      <c r="AD91">
        <f t="shared" si="4"/>
        <v>840.43117243918914</v>
      </c>
      <c r="AE91">
        <f>'IDT-1'!F91</f>
        <v>0</v>
      </c>
      <c r="AF91" s="26"/>
      <c r="AG91">
        <f t="shared" si="5"/>
        <v>840.43117243918914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434.92091928190121</v>
      </c>
      <c r="P92" s="77">
        <v>79.606932059038883</v>
      </c>
      <c r="Q92" s="77">
        <v>6.71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340.96000000000004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-7</v>
      </c>
      <c r="AA92" s="117">
        <f>STOA!J92</f>
        <v>1.71</v>
      </c>
      <c r="AB92" s="117">
        <f>-STOA!P92</f>
        <v>0</v>
      </c>
      <c r="AC92">
        <f t="shared" si="3"/>
        <v>7.8864891725105242</v>
      </c>
      <c r="AD92">
        <f t="shared" si="4"/>
        <v>824.02136216842962</v>
      </c>
      <c r="AE92">
        <f>'IDT-1'!F92</f>
        <v>0</v>
      </c>
      <c r="AF92" s="26"/>
      <c r="AG92">
        <f t="shared" si="5"/>
        <v>824.02136216842962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414.71524627590117</v>
      </c>
      <c r="P93" s="77">
        <v>79.606932059038883</v>
      </c>
      <c r="Q93" s="77">
        <v>6.71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339.90000000000003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-42</v>
      </c>
      <c r="AA93" s="117">
        <f>STOA!J93</f>
        <v>1.71</v>
      </c>
      <c r="AB93" s="117">
        <f>-STOA!P93</f>
        <v>0</v>
      </c>
      <c r="AC93">
        <f t="shared" si="3"/>
        <v>7.7881325252796767</v>
      </c>
      <c r="AD93">
        <f t="shared" si="4"/>
        <v>792.85404580966042</v>
      </c>
      <c r="AE93">
        <f>'IDT-1'!F93</f>
        <v>0</v>
      </c>
      <c r="AF93" s="26"/>
      <c r="AG93">
        <f t="shared" si="5"/>
        <v>792.85404580966042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413.24743886790117</v>
      </c>
      <c r="P94" s="77">
        <v>38.35824230205278</v>
      </c>
      <c r="Q94" s="77">
        <v>6.7099999999999991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301.61000000000007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1.71</v>
      </c>
      <c r="AB94" s="117">
        <f>-STOA!P94</f>
        <v>0</v>
      </c>
      <c r="AC94">
        <f t="shared" si="3"/>
        <v>6.7023939942955959</v>
      </c>
      <c r="AD94">
        <f t="shared" si="4"/>
        <v>754.93328717565851</v>
      </c>
      <c r="AE94">
        <f>'IDT-1'!F94</f>
        <v>0</v>
      </c>
      <c r="AF94" s="26"/>
      <c r="AG94">
        <f t="shared" si="5"/>
        <v>754.93328717565851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412.8223278131012</v>
      </c>
      <c r="P95" s="77">
        <v>38.35824230205278</v>
      </c>
      <c r="Q95" s="77">
        <v>6.7099999999999991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258.39999999999998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1.71</v>
      </c>
      <c r="AB95" s="117">
        <f>-STOA!P95</f>
        <v>0</v>
      </c>
      <c r="AC95">
        <f t="shared" si="3"/>
        <v>6.5847488426792147</v>
      </c>
      <c r="AD95">
        <f t="shared" si="4"/>
        <v>681.41582127247477</v>
      </c>
      <c r="AE95">
        <f>'IDT-1'!F95</f>
        <v>0</v>
      </c>
      <c r="AF95" s="26"/>
      <c r="AG95">
        <f t="shared" si="5"/>
        <v>681.41582127247477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406.59412738789115</v>
      </c>
      <c r="P96" s="77">
        <v>38.35824230205278</v>
      </c>
      <c r="Q96" s="77">
        <v>6.7099999999999991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243.3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1.71</v>
      </c>
      <c r="AB96" s="117">
        <f>-STOA!P96</f>
        <v>0</v>
      </c>
      <c r="AC96">
        <f t="shared" si="3"/>
        <v>6.2995008532715069</v>
      </c>
      <c r="AD96">
        <f t="shared" si="4"/>
        <v>709.55286883667236</v>
      </c>
      <c r="AE96">
        <f>'IDT-1'!F96</f>
        <v>0</v>
      </c>
      <c r="AF96" s="26"/>
      <c r="AG96">
        <f t="shared" si="5"/>
        <v>709.55286883667236</v>
      </c>
      <c r="AI96" s="75">
        <f>PXIL!J96</f>
        <v>0</v>
      </c>
      <c r="AJ96" s="75">
        <f>PXIL!P96</f>
        <v>0</v>
      </c>
      <c r="AK96" s="75">
        <f>RTM_IEX!J96</f>
        <v>19.18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403.23821936262345</v>
      </c>
      <c r="P97" s="77">
        <v>38.35824230205278</v>
      </c>
      <c r="Q97" s="77">
        <v>6.7099999999999991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243.66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1.71</v>
      </c>
      <c r="AB97" s="117">
        <f>-STOA!P97</f>
        <v>0</v>
      </c>
      <c r="AC97">
        <f t="shared" si="3"/>
        <v>6.1887448626491519</v>
      </c>
      <c r="AD97">
        <f t="shared" si="4"/>
        <v>697.07771680202711</v>
      </c>
      <c r="AE97">
        <f>'IDT-1'!F97</f>
        <v>0</v>
      </c>
      <c r="AF97" s="26"/>
      <c r="AG97">
        <f t="shared" si="5"/>
        <v>697.07771680202711</v>
      </c>
      <c r="AI97" s="75">
        <f>PXIL!J97</f>
        <v>0</v>
      </c>
      <c r="AJ97" s="75">
        <f>PXIL!P97</f>
        <v>0</v>
      </c>
      <c r="AK97" s="75">
        <f>RTM_IEX!J97</f>
        <v>9.59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388.1817299812235</v>
      </c>
      <c r="P98" s="77">
        <v>38.35824230205278</v>
      </c>
      <c r="Q98" s="77">
        <v>6.71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244.16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-15</v>
      </c>
      <c r="AA98" s="117">
        <f>STOA!J98</f>
        <v>1.71</v>
      </c>
      <c r="AB98" s="117">
        <f>-STOA!P98</f>
        <v>0</v>
      </c>
      <c r="AC98">
        <f t="shared" si="3"/>
        <v>6.3626036689257619</v>
      </c>
      <c r="AD98">
        <f t="shared" si="4"/>
        <v>686.52736861435051</v>
      </c>
      <c r="AE98">
        <f>'IDT-1'!F98</f>
        <v>0</v>
      </c>
      <c r="AF98" s="26"/>
      <c r="AG98">
        <f t="shared" si="5"/>
        <v>686.52736861435051</v>
      </c>
      <c r="AI98" s="75">
        <f>PXIL!J98</f>
        <v>0</v>
      </c>
      <c r="AJ98" s="75">
        <f>PXIL!P98</f>
        <v>0</v>
      </c>
      <c r="AK98" s="75">
        <f>RTM_IEX!J98</f>
        <v>28.77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12.797324825597554</v>
      </c>
      <c r="P99" s="77">
        <f t="shared" si="6"/>
        <v>1.6204739148664664</v>
      </c>
      <c r="Q99" s="77">
        <f t="shared" si="6"/>
        <v>0.47636749999999967</v>
      </c>
      <c r="R99" s="80">
        <f>SUM(R3:R98)/4000</f>
        <v>0.19047749996424146</v>
      </c>
      <c r="S99" s="80">
        <f t="shared" si="6"/>
        <v>0</v>
      </c>
      <c r="T99" s="78">
        <f t="shared" si="6"/>
        <v>0.33929000000000009</v>
      </c>
      <c r="U99" s="78">
        <f t="shared" si="6"/>
        <v>8.9389000000000038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0.47944749999999992</v>
      </c>
      <c r="Z99" s="75">
        <f t="shared" si="6"/>
        <v>-1.0482499999999999</v>
      </c>
      <c r="AA99" s="117">
        <f t="shared" si="6"/>
        <v>6.9594999999999949E-2</v>
      </c>
      <c r="AB99" s="117">
        <f t="shared" si="6"/>
        <v>0</v>
      </c>
      <c r="AC99">
        <f t="shared" si="6"/>
        <v>0.23321037671560726</v>
      </c>
      <c r="AD99">
        <f t="shared" si="6"/>
        <v>23.341033363712654</v>
      </c>
      <c r="AE99">
        <f t="shared" si="6"/>
        <v>-0.7014149999999999</v>
      </c>
      <c r="AG99">
        <f t="shared" si="6"/>
        <v>22.639618363712653</v>
      </c>
      <c r="AI99">
        <f t="shared" si="6"/>
        <v>0</v>
      </c>
      <c r="AJ99">
        <f t="shared" si="6"/>
        <v>0</v>
      </c>
      <c r="AK99">
        <f t="shared" si="6"/>
        <v>0.11936749999999999</v>
      </c>
      <c r="AL99">
        <f t="shared" si="6"/>
        <v>-0.40875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44581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</v>
      </c>
      <c r="AD3">
        <f>SUM(B3:AB3,AI3:AR3)-AC3</f>
        <v>0</v>
      </c>
      <c r="AE3">
        <f>'IDT-1'!E3</f>
        <v>0</v>
      </c>
      <c r="AF3" s="26"/>
      <c r="AG3">
        <f>SUM(AD3:AF3)</f>
        <v>0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</v>
      </c>
      <c r="AD4">
        <f t="shared" ref="AD4:AD67" si="1">SUM(B4:AB4,AI4:AR4)-AC4</f>
        <v>0</v>
      </c>
      <c r="AE4">
        <f>'IDT-1'!E4</f>
        <v>0</v>
      </c>
      <c r="AF4" s="26"/>
      <c r="AG4">
        <f t="shared" ref="AG4:AG67" si="2">SUM(AD4:AF4)</f>
        <v>0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</v>
      </c>
      <c r="AD5">
        <f t="shared" si="1"/>
        <v>0</v>
      </c>
      <c r="AE5">
        <f>'IDT-1'!E5</f>
        <v>0</v>
      </c>
      <c r="AF5" s="26"/>
      <c r="AG5">
        <f t="shared" si="2"/>
        <v>0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</v>
      </c>
      <c r="AD6">
        <f t="shared" si="1"/>
        <v>0</v>
      </c>
      <c r="AE6">
        <f>'IDT-1'!E6</f>
        <v>0</v>
      </c>
      <c r="AF6" s="26"/>
      <c r="AG6">
        <f t="shared" si="2"/>
        <v>0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</v>
      </c>
      <c r="AD7">
        <f t="shared" si="1"/>
        <v>0</v>
      </c>
      <c r="AE7">
        <f>'IDT-1'!E7</f>
        <v>0</v>
      </c>
      <c r="AF7" s="26"/>
      <c r="AG7">
        <f t="shared" si="2"/>
        <v>0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0.25308800000000004</v>
      </c>
      <c r="AD8">
        <f t="shared" si="1"/>
        <v>28.506912</v>
      </c>
      <c r="AE8">
        <f>'IDT-1'!E8</f>
        <v>0</v>
      </c>
      <c r="AF8" s="26"/>
      <c r="AG8">
        <f t="shared" si="2"/>
        <v>28.506912</v>
      </c>
      <c r="AI8" s="75">
        <f>PXIL!K8</f>
        <v>0</v>
      </c>
      <c r="AJ8" s="75">
        <f>PXIL!Q8</f>
        <v>0</v>
      </c>
      <c r="AK8" s="75">
        <f>RTM_IEX!K8</f>
        <v>28.76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</v>
      </c>
      <c r="AD9">
        <f t="shared" si="1"/>
        <v>0</v>
      </c>
      <c r="AE9">
        <f>'IDT-1'!E9</f>
        <v>0</v>
      </c>
      <c r="AF9" s="26"/>
      <c r="AG9">
        <f t="shared" si="2"/>
        <v>0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</v>
      </c>
      <c r="AD10">
        <f t="shared" si="1"/>
        <v>0</v>
      </c>
      <c r="AE10">
        <f>'IDT-1'!E10</f>
        <v>0</v>
      </c>
      <c r="AF10" s="26"/>
      <c r="AG10">
        <f t="shared" si="2"/>
        <v>0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</v>
      </c>
      <c r="AD11">
        <f t="shared" si="1"/>
        <v>0</v>
      </c>
      <c r="AE11">
        <f>'IDT-1'!E11</f>
        <v>0</v>
      </c>
      <c r="AF11" s="26"/>
      <c r="AG11">
        <f t="shared" si="2"/>
        <v>0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</v>
      </c>
      <c r="AD12">
        <f t="shared" si="1"/>
        <v>0</v>
      </c>
      <c r="AE12">
        <f>'IDT-1'!E12</f>
        <v>0</v>
      </c>
      <c r="AF12" s="26"/>
      <c r="AG12">
        <f t="shared" si="2"/>
        <v>0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0.21093600000000001</v>
      </c>
      <c r="AD13">
        <f t="shared" si="1"/>
        <v>23.759063999999999</v>
      </c>
      <c r="AE13">
        <f>'IDT-1'!E13</f>
        <v>0</v>
      </c>
      <c r="AF13" s="26"/>
      <c r="AG13">
        <f t="shared" si="2"/>
        <v>23.759063999999999</v>
      </c>
      <c r="AI13" s="75">
        <f>PXIL!K13</f>
        <v>0</v>
      </c>
      <c r="AJ13" s="75">
        <f>PXIL!Q13</f>
        <v>0</v>
      </c>
      <c r="AK13" s="75">
        <f>RTM_IEX!K13</f>
        <v>23.97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</v>
      </c>
      <c r="AD14">
        <f t="shared" si="1"/>
        <v>0</v>
      </c>
      <c r="AE14">
        <f>'IDT-1'!E14</f>
        <v>0</v>
      </c>
      <c r="AF14" s="26"/>
      <c r="AG14">
        <f t="shared" si="2"/>
        <v>0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</v>
      </c>
      <c r="AD15">
        <f t="shared" si="1"/>
        <v>0</v>
      </c>
      <c r="AE15">
        <f>'IDT-1'!E15</f>
        <v>0</v>
      </c>
      <c r="AF15" s="26"/>
      <c r="AG15">
        <f t="shared" si="2"/>
        <v>0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</v>
      </c>
      <c r="AD16">
        <f t="shared" si="1"/>
        <v>0</v>
      </c>
      <c r="AE16">
        <f>'IDT-1'!E16</f>
        <v>0</v>
      </c>
      <c r="AF16" s="26"/>
      <c r="AG16">
        <f t="shared" si="2"/>
        <v>0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</v>
      </c>
      <c r="AD17">
        <f t="shared" si="1"/>
        <v>0</v>
      </c>
      <c r="AE17">
        <f>'IDT-1'!E17</f>
        <v>0</v>
      </c>
      <c r="AF17" s="26"/>
      <c r="AG17">
        <f t="shared" si="2"/>
        <v>0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0.21102400000000002</v>
      </c>
      <c r="AD18">
        <f t="shared" si="1"/>
        <v>23.768976000000002</v>
      </c>
      <c r="AE18">
        <f>'IDT-1'!E18</f>
        <v>0</v>
      </c>
      <c r="AF18" s="26"/>
      <c r="AG18">
        <f t="shared" si="2"/>
        <v>23.768976000000002</v>
      </c>
      <c r="AI18" s="75">
        <f>PXIL!K18</f>
        <v>0</v>
      </c>
      <c r="AJ18" s="75">
        <f>PXIL!Q18</f>
        <v>0</v>
      </c>
      <c r="AK18" s="75">
        <f>RTM_IEX!K18</f>
        <v>23.98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</v>
      </c>
      <c r="AD19">
        <f t="shared" si="1"/>
        <v>0</v>
      </c>
      <c r="AE19">
        <f>'IDT-1'!E19</f>
        <v>0</v>
      </c>
      <c r="AF19" s="26"/>
      <c r="AG19">
        <f t="shared" si="2"/>
        <v>0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</v>
      </c>
      <c r="AD20">
        <f t="shared" si="1"/>
        <v>0</v>
      </c>
      <c r="AE20">
        <f>'IDT-1'!E20</f>
        <v>0</v>
      </c>
      <c r="AF20" s="26"/>
      <c r="AG20">
        <f t="shared" si="2"/>
        <v>0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</v>
      </c>
      <c r="AD21">
        <f t="shared" si="1"/>
        <v>0</v>
      </c>
      <c r="AE21">
        <f>'IDT-1'!E21</f>
        <v>0</v>
      </c>
      <c r="AF21" s="26"/>
      <c r="AG21">
        <f t="shared" si="2"/>
        <v>0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</v>
      </c>
      <c r="AD22">
        <f t="shared" si="1"/>
        <v>0</v>
      </c>
      <c r="AE22">
        <f>'IDT-1'!E22</f>
        <v>0</v>
      </c>
      <c r="AF22" s="26"/>
      <c r="AG22">
        <f t="shared" si="2"/>
        <v>0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0.21093600000000001</v>
      </c>
      <c r="AD23">
        <f t="shared" si="1"/>
        <v>23.759063999999999</v>
      </c>
      <c r="AE23">
        <f>'IDT-1'!E23</f>
        <v>0</v>
      </c>
      <c r="AF23" s="26"/>
      <c r="AG23">
        <f t="shared" si="2"/>
        <v>23.759063999999999</v>
      </c>
      <c r="AI23" s="75">
        <f>PXIL!K23</f>
        <v>0</v>
      </c>
      <c r="AJ23" s="75">
        <f>PXIL!Q23</f>
        <v>0</v>
      </c>
      <c r="AK23" s="75">
        <f>RTM_IEX!K23</f>
        <v>23.97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</v>
      </c>
      <c r="AD24">
        <f t="shared" si="1"/>
        <v>0</v>
      </c>
      <c r="AE24">
        <f>'IDT-1'!E24</f>
        <v>0</v>
      </c>
      <c r="AF24" s="26"/>
      <c r="AG24">
        <f t="shared" si="2"/>
        <v>0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</v>
      </c>
      <c r="AD25">
        <f t="shared" si="1"/>
        <v>0</v>
      </c>
      <c r="AE25">
        <f>'IDT-1'!E25</f>
        <v>0</v>
      </c>
      <c r="AF25" s="26"/>
      <c r="AG25">
        <f t="shared" si="2"/>
        <v>0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</v>
      </c>
      <c r="AD26">
        <f t="shared" si="1"/>
        <v>0</v>
      </c>
      <c r="AE26">
        <f>'IDT-1'!E26</f>
        <v>0</v>
      </c>
      <c r="AF26" s="26"/>
      <c r="AG26">
        <f t="shared" si="2"/>
        <v>0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</v>
      </c>
      <c r="AD27">
        <f t="shared" si="1"/>
        <v>0</v>
      </c>
      <c r="AE27">
        <f>'IDT-1'!E27</f>
        <v>0</v>
      </c>
      <c r="AF27" s="26"/>
      <c r="AG27">
        <f t="shared" si="2"/>
        <v>0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0.29532800000000003</v>
      </c>
      <c r="AD28">
        <f t="shared" si="1"/>
        <v>33.264672000000004</v>
      </c>
      <c r="AE28">
        <f>'IDT-1'!E28</f>
        <v>0</v>
      </c>
      <c r="AF28" s="26"/>
      <c r="AG28">
        <f t="shared" si="2"/>
        <v>33.264672000000004</v>
      </c>
      <c r="AI28" s="75">
        <f>PXIL!K28</f>
        <v>0</v>
      </c>
      <c r="AJ28" s="75">
        <f>PXIL!Q28</f>
        <v>0</v>
      </c>
      <c r="AK28" s="75">
        <f>RTM_IEX!K28</f>
        <v>33.56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8.4392000000000009E-2</v>
      </c>
      <c r="AD29">
        <f t="shared" si="1"/>
        <v>9.5056080000000005</v>
      </c>
      <c r="AE29">
        <f>'IDT-1'!E29</f>
        <v>0</v>
      </c>
      <c r="AF29" s="26"/>
      <c r="AG29">
        <f t="shared" si="2"/>
        <v>9.5056080000000005</v>
      </c>
      <c r="AI29" s="75">
        <f>PXIL!K29</f>
        <v>0</v>
      </c>
      <c r="AJ29" s="75">
        <f>PXIL!Q29</f>
        <v>0</v>
      </c>
      <c r="AK29" s="75">
        <f>RTM_IEX!K29</f>
        <v>9.59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8.4392000000000009E-2</v>
      </c>
      <c r="AD30">
        <f t="shared" si="1"/>
        <v>9.5056080000000005</v>
      </c>
      <c r="AE30">
        <f>'IDT-1'!E30</f>
        <v>0</v>
      </c>
      <c r="AF30" s="26"/>
      <c r="AG30">
        <f t="shared" si="2"/>
        <v>9.5056080000000005</v>
      </c>
      <c r="AI30" s="75">
        <f>PXIL!K30</f>
        <v>0</v>
      </c>
      <c r="AJ30" s="75">
        <f>PXIL!Q30</f>
        <v>0</v>
      </c>
      <c r="AK30" s="75">
        <f>RTM_IEX!K30</f>
        <v>9.59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0.46411200000000002</v>
      </c>
      <c r="AD31">
        <f t="shared" si="1"/>
        <v>52.275888000000002</v>
      </c>
      <c r="AE31">
        <f>'IDT-1'!E31</f>
        <v>0</v>
      </c>
      <c r="AF31" s="26"/>
      <c r="AG31">
        <f t="shared" si="2"/>
        <v>52.275888000000002</v>
      </c>
      <c r="AI31" s="75">
        <f>PXIL!K31</f>
        <v>0</v>
      </c>
      <c r="AJ31" s="75">
        <f>PXIL!Q31</f>
        <v>0</v>
      </c>
      <c r="AK31" s="75">
        <f>RTM_IEX!K31</f>
        <v>52.74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0.25317600000000001</v>
      </c>
      <c r="AD32">
        <f t="shared" si="1"/>
        <v>28.516824</v>
      </c>
      <c r="AE32">
        <f>'IDT-1'!E32</f>
        <v>0</v>
      </c>
      <c r="AF32" s="26"/>
      <c r="AG32">
        <f t="shared" si="2"/>
        <v>28.516824</v>
      </c>
      <c r="AI32" s="75">
        <f>PXIL!K32</f>
        <v>0</v>
      </c>
      <c r="AJ32" s="75">
        <f>PXIL!Q32</f>
        <v>0</v>
      </c>
      <c r="AK32" s="75">
        <f>RTM_IEX!K32</f>
        <v>28.77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0.25317600000000001</v>
      </c>
      <c r="AD33">
        <f t="shared" si="1"/>
        <v>28.516824</v>
      </c>
      <c r="AE33">
        <f>'IDT-1'!E33</f>
        <v>0</v>
      </c>
      <c r="AF33" s="26"/>
      <c r="AG33">
        <f t="shared" si="2"/>
        <v>28.516824</v>
      </c>
      <c r="AI33" s="75">
        <f>PXIL!K33</f>
        <v>0</v>
      </c>
      <c r="AJ33" s="75">
        <f>PXIL!Q33</f>
        <v>0</v>
      </c>
      <c r="AK33" s="75">
        <f>RTM_IEX!K33</f>
        <v>28.77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0.12654400000000002</v>
      </c>
      <c r="AD34">
        <f t="shared" si="1"/>
        <v>14.253456</v>
      </c>
      <c r="AE34">
        <f>'IDT-1'!E34</f>
        <v>0</v>
      </c>
      <c r="AF34" s="26"/>
      <c r="AG34">
        <f t="shared" si="2"/>
        <v>14.253456</v>
      </c>
      <c r="AI34" s="75">
        <f>PXIL!K34</f>
        <v>0</v>
      </c>
      <c r="AJ34" s="75">
        <f>PXIL!Q34</f>
        <v>0</v>
      </c>
      <c r="AK34" s="75">
        <f>RTM_IEX!K34</f>
        <v>14.38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120.82</v>
      </c>
      <c r="AB35" s="117">
        <f>-STOA!Q35</f>
        <v>0</v>
      </c>
      <c r="AC35">
        <f t="shared" si="0"/>
        <v>1.3739504632768362</v>
      </c>
      <c r="AD35">
        <f t="shared" si="1"/>
        <v>84.446049536723152</v>
      </c>
      <c r="AE35">
        <f>'IDT-1'!E35</f>
        <v>0</v>
      </c>
      <c r="AF35" s="26"/>
      <c r="AG35">
        <f t="shared" si="2"/>
        <v>84.446049536723152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-35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120.82</v>
      </c>
      <c r="AB36" s="117">
        <f>-STOA!Q36</f>
        <v>0</v>
      </c>
      <c r="AC36">
        <f t="shared" si="0"/>
        <v>1.2407785504439064</v>
      </c>
      <c r="AD36">
        <f t="shared" si="1"/>
        <v>99.579221449556087</v>
      </c>
      <c r="AE36">
        <f>'IDT-1'!E36</f>
        <v>0</v>
      </c>
      <c r="AF36" s="26"/>
      <c r="AG36">
        <f t="shared" si="2"/>
        <v>99.579221449556087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28.77</v>
      </c>
      <c r="Z37" s="75">
        <f>IEX!Q37</f>
        <v>0</v>
      </c>
      <c r="AA37" s="117">
        <f>STOA!K37</f>
        <v>120.82</v>
      </c>
      <c r="AB37" s="117">
        <f>-STOA!Q37</f>
        <v>0</v>
      </c>
      <c r="AC37">
        <f t="shared" si="0"/>
        <v>1.316392</v>
      </c>
      <c r="AD37">
        <f t="shared" si="1"/>
        <v>148.273608</v>
      </c>
      <c r="AE37">
        <f>'IDT-1'!E37</f>
        <v>0</v>
      </c>
      <c r="AF37" s="26"/>
      <c r="AG37">
        <f t="shared" si="2"/>
        <v>148.273608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28.77</v>
      </c>
      <c r="Z38" s="75">
        <f>IEX!Q38</f>
        <v>0</v>
      </c>
      <c r="AA38" s="117">
        <f>STOA!K38</f>
        <v>120.82</v>
      </c>
      <c r="AB38" s="117">
        <f>-STOA!Q38</f>
        <v>0</v>
      </c>
      <c r="AC38">
        <f t="shared" si="0"/>
        <v>1.316392</v>
      </c>
      <c r="AD38">
        <f t="shared" si="1"/>
        <v>148.273608</v>
      </c>
      <c r="AE38">
        <f>'IDT-1'!E38</f>
        <v>0</v>
      </c>
      <c r="AF38" s="26"/>
      <c r="AG38">
        <f t="shared" si="2"/>
        <v>148.273608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28.77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0.75944000000000011</v>
      </c>
      <c r="AD39">
        <f t="shared" si="1"/>
        <v>85.540559999999999</v>
      </c>
      <c r="AE39">
        <f>'IDT-1'!E39</f>
        <v>0</v>
      </c>
      <c r="AF39" s="26"/>
      <c r="AG39">
        <f t="shared" si="2"/>
        <v>85.540559999999999</v>
      </c>
      <c r="AI39" s="75">
        <f>PXIL!K39</f>
        <v>0</v>
      </c>
      <c r="AJ39" s="75">
        <f>PXIL!Q39</f>
        <v>0</v>
      </c>
      <c r="AK39" s="75">
        <f>RTM_IEX!K39</f>
        <v>57.53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28.77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0.59074400000000005</v>
      </c>
      <c r="AD40">
        <f t="shared" si="1"/>
        <v>66.539255999999995</v>
      </c>
      <c r="AE40">
        <f>'IDT-1'!E40</f>
        <v>0</v>
      </c>
      <c r="AF40" s="26"/>
      <c r="AG40">
        <f t="shared" si="2"/>
        <v>66.539255999999995</v>
      </c>
      <c r="AI40" s="75">
        <f>PXIL!K40</f>
        <v>0</v>
      </c>
      <c r="AJ40" s="75">
        <f>PXIL!Q40</f>
        <v>0</v>
      </c>
      <c r="AK40" s="75">
        <f>RTM_IEX!K40</f>
        <v>38.36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28.77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1.054856</v>
      </c>
      <c r="AD41">
        <f t="shared" si="1"/>
        <v>118.81514399999999</v>
      </c>
      <c r="AE41">
        <f>'IDT-1'!E41</f>
        <v>0</v>
      </c>
      <c r="AF41" s="26"/>
      <c r="AG41">
        <f t="shared" si="2"/>
        <v>118.81514399999999</v>
      </c>
      <c r="AI41" s="75">
        <f>PXIL!K41</f>
        <v>0</v>
      </c>
      <c r="AJ41" s="75">
        <f>PXIL!Q41</f>
        <v>0</v>
      </c>
      <c r="AK41" s="75">
        <f>RTM_IEX!K41</f>
        <v>91.1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28.77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0.63289600000000001</v>
      </c>
      <c r="AD42">
        <f t="shared" si="1"/>
        <v>71.287103999999999</v>
      </c>
      <c r="AE42">
        <f>'IDT-1'!E42</f>
        <v>0</v>
      </c>
      <c r="AF42" s="26"/>
      <c r="AG42">
        <f t="shared" si="2"/>
        <v>71.287103999999999</v>
      </c>
      <c r="AI42" s="75">
        <f>PXIL!K42</f>
        <v>0</v>
      </c>
      <c r="AJ42" s="75">
        <f>PXIL!Q42</f>
        <v>0</v>
      </c>
      <c r="AK42" s="75">
        <f>RTM_IEX!K42</f>
        <v>43.15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28.77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1.054856</v>
      </c>
      <c r="AD43">
        <f t="shared" si="1"/>
        <v>118.81514399999999</v>
      </c>
      <c r="AE43">
        <f>'IDT-1'!E43</f>
        <v>0</v>
      </c>
      <c r="AF43" s="26"/>
      <c r="AG43">
        <f t="shared" si="2"/>
        <v>118.81514399999999</v>
      </c>
      <c r="AI43" s="75">
        <f>PXIL!K43</f>
        <v>0</v>
      </c>
      <c r="AJ43" s="75">
        <f>PXIL!Q43</f>
        <v>0</v>
      </c>
      <c r="AK43" s="75">
        <f>RTM_IEX!K43</f>
        <v>91.1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28.77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1.080112</v>
      </c>
      <c r="AD44">
        <f t="shared" si="1"/>
        <v>121.659888</v>
      </c>
      <c r="AE44">
        <f>'IDT-1'!E44</f>
        <v>0</v>
      </c>
      <c r="AF44" s="26"/>
      <c r="AG44">
        <f t="shared" si="2"/>
        <v>121.659888</v>
      </c>
      <c r="AI44" s="75">
        <f>PXIL!K44</f>
        <v>0</v>
      </c>
      <c r="AJ44" s="75">
        <f>PXIL!Q44</f>
        <v>0</v>
      </c>
      <c r="AK44" s="75">
        <f>RTM_IEX!K44</f>
        <v>93.97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28.77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0.71728800000000004</v>
      </c>
      <c r="AD45">
        <f t="shared" si="1"/>
        <v>80.792712000000009</v>
      </c>
      <c r="AE45">
        <f>'IDT-1'!E45</f>
        <v>0</v>
      </c>
      <c r="AF45" s="26"/>
      <c r="AG45">
        <f t="shared" si="2"/>
        <v>80.792712000000009</v>
      </c>
      <c r="AI45" s="75">
        <f>PXIL!K45</f>
        <v>0</v>
      </c>
      <c r="AJ45" s="75">
        <f>PXIL!Q45</f>
        <v>0</v>
      </c>
      <c r="AK45" s="75">
        <f>RTM_IEX!K45</f>
        <v>52.74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28.77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0.67513600000000007</v>
      </c>
      <c r="AD46">
        <f t="shared" si="1"/>
        <v>76.044864000000004</v>
      </c>
      <c r="AE46">
        <f>'IDT-1'!E46</f>
        <v>0</v>
      </c>
      <c r="AF46" s="26"/>
      <c r="AG46">
        <f t="shared" si="2"/>
        <v>76.044864000000004</v>
      </c>
      <c r="AI46" s="75">
        <f>PXIL!K46</f>
        <v>0</v>
      </c>
      <c r="AJ46" s="75">
        <f>PXIL!Q46</f>
        <v>0</v>
      </c>
      <c r="AK46" s="75">
        <f>RTM_IEX!K46</f>
        <v>47.95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28.77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0.84383200000000014</v>
      </c>
      <c r="AD47">
        <f t="shared" si="1"/>
        <v>95.046167999999994</v>
      </c>
      <c r="AE47">
        <f>'IDT-1'!E47</f>
        <v>0</v>
      </c>
      <c r="AF47" s="26"/>
      <c r="AG47">
        <f t="shared" si="2"/>
        <v>95.046167999999994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67.12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28.77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0.84383200000000014</v>
      </c>
      <c r="AD48">
        <f t="shared" si="1"/>
        <v>95.046167999999994</v>
      </c>
      <c r="AE48">
        <f>'IDT-1'!E48</f>
        <v>0</v>
      </c>
      <c r="AF48" s="26"/>
      <c r="AG48">
        <f t="shared" si="2"/>
        <v>95.046167999999994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67.12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28.77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1.0969200000000001</v>
      </c>
      <c r="AD49">
        <f t="shared" si="1"/>
        <v>123.55308000000001</v>
      </c>
      <c r="AE49">
        <f>'IDT-1'!E49</f>
        <v>0</v>
      </c>
      <c r="AF49" s="26"/>
      <c r="AG49">
        <f t="shared" si="2"/>
        <v>123.55308000000001</v>
      </c>
      <c r="AI49" s="75">
        <f>PXIL!K49</f>
        <v>0</v>
      </c>
      <c r="AJ49" s="75">
        <f>PXIL!Q49</f>
        <v>0</v>
      </c>
      <c r="AK49" s="75">
        <f>RTM_IEX!K49</f>
        <v>28.76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67.12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28.77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0.84383200000000014</v>
      </c>
      <c r="AD50">
        <f t="shared" si="1"/>
        <v>95.046167999999994</v>
      </c>
      <c r="AE50">
        <f>'IDT-1'!E50</f>
        <v>0</v>
      </c>
      <c r="AF50" s="26"/>
      <c r="AG50">
        <f t="shared" si="2"/>
        <v>95.046167999999994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67.12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28.77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0.84383200000000014</v>
      </c>
      <c r="AD51">
        <f t="shared" si="1"/>
        <v>95.046167999999994</v>
      </c>
      <c r="AE51">
        <f>'IDT-1'!E51</f>
        <v>0</v>
      </c>
      <c r="AF51" s="26"/>
      <c r="AG51">
        <f t="shared" si="2"/>
        <v>95.046167999999994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67.12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28.77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0.84383200000000014</v>
      </c>
      <c r="AD52">
        <f t="shared" si="1"/>
        <v>95.046167999999994</v>
      </c>
      <c r="AE52">
        <f>'IDT-1'!E52</f>
        <v>0</v>
      </c>
      <c r="AF52" s="26"/>
      <c r="AG52">
        <f t="shared" si="2"/>
        <v>95.046167999999994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67.12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28.77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0.84383200000000014</v>
      </c>
      <c r="AD53">
        <f t="shared" si="1"/>
        <v>95.046167999999994</v>
      </c>
      <c r="AE53">
        <f>'IDT-1'!E53</f>
        <v>0</v>
      </c>
      <c r="AF53" s="26"/>
      <c r="AG53">
        <f t="shared" si="2"/>
        <v>95.046167999999994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67.12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28.77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1.097008</v>
      </c>
      <c r="AD54">
        <f t="shared" si="1"/>
        <v>123.56299199999999</v>
      </c>
      <c r="AE54">
        <f>'IDT-1'!E54</f>
        <v>0</v>
      </c>
      <c r="AF54" s="26"/>
      <c r="AG54">
        <f t="shared" si="2"/>
        <v>123.56299199999999</v>
      </c>
      <c r="AI54" s="75">
        <f>PXIL!K54</f>
        <v>0</v>
      </c>
      <c r="AJ54" s="75">
        <f>PXIL!Q54</f>
        <v>0</v>
      </c>
      <c r="AK54" s="75">
        <f>RTM_IEX!K54</f>
        <v>28.77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67.12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28.77</v>
      </c>
      <c r="Z55" s="75">
        <f>IEX!Q55</f>
        <v>0</v>
      </c>
      <c r="AA55" s="117">
        <f>STOA!K55</f>
        <v>8.14</v>
      </c>
      <c r="AB55" s="117">
        <f>-STOA!Q55</f>
        <v>0</v>
      </c>
      <c r="AC55">
        <f t="shared" si="0"/>
        <v>0.6792720000000001</v>
      </c>
      <c r="AD55">
        <f t="shared" si="1"/>
        <v>76.510728</v>
      </c>
      <c r="AE55">
        <f>'IDT-1'!E55</f>
        <v>0</v>
      </c>
      <c r="AF55" s="26"/>
      <c r="AG55">
        <f t="shared" si="2"/>
        <v>76.510728</v>
      </c>
      <c r="AI55" s="75">
        <f>PXIL!K55</f>
        <v>0</v>
      </c>
      <c r="AJ55" s="75">
        <f>PXIL!Q55</f>
        <v>0</v>
      </c>
      <c r="AK55" s="75">
        <f>RTM_IEX!K55</f>
        <v>1.92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38.36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28.77</v>
      </c>
      <c r="Z56" s="75">
        <f>IEX!Q56</f>
        <v>0</v>
      </c>
      <c r="AA56" s="117">
        <f>STOA!K56</f>
        <v>8.06</v>
      </c>
      <c r="AB56" s="117">
        <f>-STOA!Q56</f>
        <v>0</v>
      </c>
      <c r="AC56">
        <f t="shared" si="0"/>
        <v>0.67856800000000006</v>
      </c>
      <c r="AD56">
        <f t="shared" si="1"/>
        <v>76.431432000000001</v>
      </c>
      <c r="AE56">
        <f>'IDT-1'!E56</f>
        <v>0</v>
      </c>
      <c r="AF56" s="26"/>
      <c r="AG56">
        <f t="shared" si="2"/>
        <v>76.431432000000001</v>
      </c>
      <c r="AI56" s="75">
        <f>PXIL!K56</f>
        <v>0</v>
      </c>
      <c r="AJ56" s="75">
        <f>PXIL!Q56</f>
        <v>0</v>
      </c>
      <c r="AK56" s="75">
        <f>RTM_IEX!K56</f>
        <v>1.92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38.36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28.77</v>
      </c>
      <c r="Z57" s="75">
        <f>IEX!Q57</f>
        <v>0</v>
      </c>
      <c r="AA57" s="117">
        <f>STOA!K57</f>
        <v>8.02</v>
      </c>
      <c r="AB57" s="117">
        <f>-STOA!Q57</f>
        <v>0</v>
      </c>
      <c r="AC57">
        <f t="shared" si="0"/>
        <v>0.91449600000000009</v>
      </c>
      <c r="AD57">
        <f t="shared" si="1"/>
        <v>103.005504</v>
      </c>
      <c r="AE57">
        <f>'IDT-1'!E57</f>
        <v>0</v>
      </c>
      <c r="AF57" s="26"/>
      <c r="AG57">
        <f t="shared" si="2"/>
        <v>103.005504</v>
      </c>
      <c r="AI57" s="75">
        <f>PXIL!K57</f>
        <v>0</v>
      </c>
      <c r="AJ57" s="75">
        <f>PXIL!Q57</f>
        <v>0</v>
      </c>
      <c r="AK57" s="75">
        <f>RTM_IEX!K57</f>
        <v>28.77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38.36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28.77</v>
      </c>
      <c r="Z58" s="75">
        <f>IEX!Q58</f>
        <v>0</v>
      </c>
      <c r="AA58" s="117">
        <f>STOA!K58</f>
        <v>7.86</v>
      </c>
      <c r="AB58" s="117">
        <f>-STOA!Q58</f>
        <v>0</v>
      </c>
      <c r="AC58">
        <f t="shared" si="0"/>
        <v>0.70206400000000002</v>
      </c>
      <c r="AD58">
        <f t="shared" si="1"/>
        <v>79.077935999999994</v>
      </c>
      <c r="AE58">
        <f>'IDT-1'!E58</f>
        <v>0</v>
      </c>
      <c r="AF58" s="26"/>
      <c r="AG58">
        <f t="shared" si="2"/>
        <v>79.077935999999994</v>
      </c>
      <c r="AI58" s="75">
        <f>PXIL!K58</f>
        <v>0</v>
      </c>
      <c r="AJ58" s="75">
        <f>PXIL!Q58</f>
        <v>0</v>
      </c>
      <c r="AK58" s="75">
        <f>RTM_IEX!K58</f>
        <v>4.79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38.36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28.77</v>
      </c>
      <c r="Z59" s="75">
        <f>IEX!Q59</f>
        <v>0</v>
      </c>
      <c r="AA59" s="117">
        <f>STOA!K59</f>
        <v>7.49</v>
      </c>
      <c r="AB59" s="117">
        <f>-STOA!Q59</f>
        <v>0</v>
      </c>
      <c r="AC59">
        <f t="shared" si="0"/>
        <v>1.036376</v>
      </c>
      <c r="AD59">
        <f t="shared" si="1"/>
        <v>116.73362399999999</v>
      </c>
      <c r="AE59">
        <f>'IDT-1'!E59</f>
        <v>0</v>
      </c>
      <c r="AF59" s="26"/>
      <c r="AG59">
        <f t="shared" si="2"/>
        <v>116.73362399999999</v>
      </c>
      <c r="AI59" s="75">
        <f>PXIL!K59</f>
        <v>0</v>
      </c>
      <c r="AJ59" s="75">
        <f>PXIL!Q59</f>
        <v>0</v>
      </c>
      <c r="AK59" s="75">
        <f>RTM_IEX!K59</f>
        <v>43.15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38.36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28.77</v>
      </c>
      <c r="Z60" s="75">
        <f>IEX!Q60</f>
        <v>0</v>
      </c>
      <c r="AA60" s="117">
        <f>STOA!K60</f>
        <v>7.12</v>
      </c>
      <c r="AB60" s="117">
        <f>-STOA!Q60</f>
        <v>0</v>
      </c>
      <c r="AC60">
        <f t="shared" si="0"/>
        <v>0.670296</v>
      </c>
      <c r="AD60">
        <f t="shared" si="1"/>
        <v>75.499704000000008</v>
      </c>
      <c r="AE60">
        <f>'IDT-1'!E60</f>
        <v>0</v>
      </c>
      <c r="AF60" s="26"/>
      <c r="AG60">
        <f t="shared" si="2"/>
        <v>75.499704000000008</v>
      </c>
      <c r="AI60" s="75">
        <f>PXIL!K60</f>
        <v>0</v>
      </c>
      <c r="AJ60" s="75">
        <f>PXIL!Q60</f>
        <v>0</v>
      </c>
      <c r="AK60" s="75">
        <f>RTM_IEX!K60</f>
        <v>1.92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38.36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28.77</v>
      </c>
      <c r="Z61" s="75">
        <f>IEX!Q61</f>
        <v>0</v>
      </c>
      <c r="AA61" s="117">
        <f>STOA!K61</f>
        <v>6.75</v>
      </c>
      <c r="AB61" s="117">
        <f>-STOA!Q61</f>
        <v>0</v>
      </c>
      <c r="AC61">
        <f t="shared" si="0"/>
        <v>0.66704000000000008</v>
      </c>
      <c r="AD61">
        <f t="shared" si="1"/>
        <v>75.132959999999997</v>
      </c>
      <c r="AE61">
        <f>'IDT-1'!E61</f>
        <v>0</v>
      </c>
      <c r="AF61" s="26"/>
      <c r="AG61">
        <f t="shared" si="2"/>
        <v>75.132959999999997</v>
      </c>
      <c r="AI61" s="75">
        <f>PXIL!K61</f>
        <v>0</v>
      </c>
      <c r="AJ61" s="75">
        <f>PXIL!Q61</f>
        <v>0</v>
      </c>
      <c r="AK61" s="75">
        <f>RTM_IEX!K61</f>
        <v>1.92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38.36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28.77</v>
      </c>
      <c r="Z62" s="75">
        <f>IEX!Q62</f>
        <v>0</v>
      </c>
      <c r="AA62" s="117">
        <f>STOA!K62</f>
        <v>6.37</v>
      </c>
      <c r="AB62" s="117">
        <f>-STOA!Q62</f>
        <v>0</v>
      </c>
      <c r="AC62">
        <f t="shared" si="0"/>
        <v>0.66369600000000006</v>
      </c>
      <c r="AD62">
        <f t="shared" si="1"/>
        <v>74.756304</v>
      </c>
      <c r="AE62">
        <f>'IDT-1'!E62</f>
        <v>0</v>
      </c>
      <c r="AF62" s="26"/>
      <c r="AG62">
        <f t="shared" si="2"/>
        <v>74.756304</v>
      </c>
      <c r="AI62" s="75">
        <f>PXIL!K62</f>
        <v>0</v>
      </c>
      <c r="AJ62" s="75">
        <f>PXIL!Q62</f>
        <v>0</v>
      </c>
      <c r="AK62" s="75">
        <f>RTM_IEX!K62</f>
        <v>1.92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38.36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28.77</v>
      </c>
      <c r="Z63" s="75">
        <f>IEX!Q63</f>
        <v>0</v>
      </c>
      <c r="AA63" s="117">
        <f>STOA!K63</f>
        <v>5.87</v>
      </c>
      <c r="AB63" s="117">
        <f>-STOA!Q63</f>
        <v>0</v>
      </c>
      <c r="AC63">
        <f t="shared" si="0"/>
        <v>0.6592960000000001</v>
      </c>
      <c r="AD63">
        <f t="shared" si="1"/>
        <v>74.260704000000004</v>
      </c>
      <c r="AE63">
        <f>'IDT-1'!E63</f>
        <v>0</v>
      </c>
      <c r="AF63" s="26"/>
      <c r="AG63">
        <f t="shared" si="2"/>
        <v>74.260704000000004</v>
      </c>
      <c r="AI63" s="75">
        <f>PXIL!K63</f>
        <v>0</v>
      </c>
      <c r="AJ63" s="75">
        <f>PXIL!Q63</f>
        <v>0</v>
      </c>
      <c r="AK63" s="75">
        <f>RTM_IEX!K63</f>
        <v>1.92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38.36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28.77</v>
      </c>
      <c r="Z64" s="75">
        <f>IEX!Q64</f>
        <v>0</v>
      </c>
      <c r="AA64" s="117">
        <f>STOA!K64</f>
        <v>5.35</v>
      </c>
      <c r="AB64" s="117">
        <f>-STOA!Q64</f>
        <v>0</v>
      </c>
      <c r="AC64">
        <f t="shared" si="0"/>
        <v>1.0176320000000001</v>
      </c>
      <c r="AD64">
        <f t="shared" si="1"/>
        <v>114.62236799999999</v>
      </c>
      <c r="AE64">
        <f>'IDT-1'!E64</f>
        <v>0</v>
      </c>
      <c r="AF64" s="26"/>
      <c r="AG64">
        <f t="shared" si="2"/>
        <v>114.62236799999999</v>
      </c>
      <c r="AI64" s="75">
        <f>PXIL!K64</f>
        <v>0</v>
      </c>
      <c r="AJ64" s="75">
        <f>PXIL!Q64</f>
        <v>0</v>
      </c>
      <c r="AK64" s="75">
        <f>RTM_IEX!K64</f>
        <v>43.16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38.36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28.77</v>
      </c>
      <c r="Z65" s="75">
        <f>IEX!Q65</f>
        <v>0</v>
      </c>
      <c r="AA65" s="117">
        <f>STOA!K65</f>
        <v>4.84</v>
      </c>
      <c r="AB65" s="117">
        <f>-STOA!Q65</f>
        <v>0</v>
      </c>
      <c r="AC65">
        <f t="shared" si="0"/>
        <v>0.49658400000000003</v>
      </c>
      <c r="AD65">
        <f t="shared" si="1"/>
        <v>55.933416000000001</v>
      </c>
      <c r="AE65">
        <f>'IDT-1'!E65</f>
        <v>0</v>
      </c>
      <c r="AF65" s="26"/>
      <c r="AG65">
        <f t="shared" si="2"/>
        <v>55.933416000000001</v>
      </c>
      <c r="AI65" s="75">
        <f>PXIL!K65</f>
        <v>0</v>
      </c>
      <c r="AJ65" s="75">
        <f>PXIL!Q65</f>
        <v>0</v>
      </c>
      <c r="AK65" s="75">
        <f>RTM_IEX!K65</f>
        <v>1.92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20.9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28.77</v>
      </c>
      <c r="Z66" s="75">
        <f>IEX!Q66</f>
        <v>0</v>
      </c>
      <c r="AA66" s="117">
        <f>STOA!K66</f>
        <v>4.32</v>
      </c>
      <c r="AB66" s="117">
        <f>-STOA!Q66</f>
        <v>0</v>
      </c>
      <c r="AC66">
        <f t="shared" si="0"/>
        <v>0.71896000000000004</v>
      </c>
      <c r="AD66">
        <f t="shared" si="1"/>
        <v>80.981040000000007</v>
      </c>
      <c r="AE66">
        <f>'IDT-1'!E66</f>
        <v>0</v>
      </c>
      <c r="AF66" s="26"/>
      <c r="AG66">
        <f t="shared" si="2"/>
        <v>80.981040000000007</v>
      </c>
      <c r="AI66" s="75">
        <f>PXIL!K66</f>
        <v>0</v>
      </c>
      <c r="AJ66" s="75">
        <f>PXIL!Q66</f>
        <v>0</v>
      </c>
      <c r="AK66" s="75">
        <f>RTM_IEX!K66</f>
        <v>23.97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24.64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28.77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0.50635200000000002</v>
      </c>
      <c r="AD67">
        <f t="shared" si="1"/>
        <v>57.033647999999999</v>
      </c>
      <c r="AE67">
        <f>'IDT-1'!E67</f>
        <v>0</v>
      </c>
      <c r="AF67" s="26"/>
      <c r="AG67">
        <f t="shared" si="2"/>
        <v>57.033647999999999</v>
      </c>
      <c r="AI67" s="75">
        <f>PXIL!K67</f>
        <v>0</v>
      </c>
      <c r="AJ67" s="75">
        <f>PXIL!Q67</f>
        <v>0</v>
      </c>
      <c r="AK67" s="75">
        <f>RTM_IEX!K67</f>
        <v>28.77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28.77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0.33756800000000003</v>
      </c>
      <c r="AD68">
        <f t="shared" ref="AD68:AD98" si="4">SUM(B68:AB68,AI68:AR68)-AC68</f>
        <v>38.022432000000002</v>
      </c>
      <c r="AE68">
        <f>'IDT-1'!E68</f>
        <v>0</v>
      </c>
      <c r="AF68" s="26"/>
      <c r="AG68">
        <f t="shared" ref="AG68:AG98" si="5">SUM(AD68:AF68)</f>
        <v>38.022432000000002</v>
      </c>
      <c r="AI68" s="75">
        <f>PXIL!K68</f>
        <v>0</v>
      </c>
      <c r="AJ68" s="75">
        <f>PXIL!Q68</f>
        <v>0</v>
      </c>
      <c r="AK68" s="75">
        <f>RTM_IEX!K68</f>
        <v>9.59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28.77</v>
      </c>
      <c r="Z69" s="75">
        <f>IEX!Q69</f>
        <v>0</v>
      </c>
      <c r="AA69" s="117">
        <f>STOA!K69</f>
        <v>120.82</v>
      </c>
      <c r="AB69" s="117">
        <f>-STOA!Q69</f>
        <v>0</v>
      </c>
      <c r="AC69">
        <f t="shared" si="3"/>
        <v>1.316392</v>
      </c>
      <c r="AD69">
        <f t="shared" si="4"/>
        <v>148.273608</v>
      </c>
      <c r="AE69">
        <f>'IDT-1'!E69</f>
        <v>0</v>
      </c>
      <c r="AF69" s="26"/>
      <c r="AG69">
        <f t="shared" si="5"/>
        <v>148.273608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28.77</v>
      </c>
      <c r="Z70" s="75">
        <f>IEX!Q70</f>
        <v>0</v>
      </c>
      <c r="AA70" s="117">
        <f>STOA!K70</f>
        <v>120.82</v>
      </c>
      <c r="AB70" s="117">
        <f>-STOA!Q70</f>
        <v>0</v>
      </c>
      <c r="AC70">
        <f t="shared" si="3"/>
        <v>1.316392</v>
      </c>
      <c r="AD70">
        <f t="shared" si="4"/>
        <v>148.273608</v>
      </c>
      <c r="AE70">
        <f>'IDT-1'!E70</f>
        <v>0</v>
      </c>
      <c r="AF70" s="26"/>
      <c r="AG70">
        <f t="shared" si="5"/>
        <v>148.273608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120.82</v>
      </c>
      <c r="AB71" s="117">
        <f>-STOA!Q71</f>
        <v>0</v>
      </c>
      <c r="AC71">
        <f t="shared" si="3"/>
        <v>1.6846849265536723</v>
      </c>
      <c r="AD71">
        <f t="shared" si="4"/>
        <v>49.135315073446321</v>
      </c>
      <c r="AE71">
        <f>'IDT-1'!E71</f>
        <v>0</v>
      </c>
      <c r="AF71" s="26"/>
      <c r="AG71">
        <f t="shared" si="5"/>
        <v>49.135315073446321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-70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120.82</v>
      </c>
      <c r="AB72" s="117">
        <f>-STOA!Q72</f>
        <v>0</v>
      </c>
      <c r="AC72">
        <f t="shared" si="3"/>
        <v>1.285169188054883</v>
      </c>
      <c r="AD72">
        <f t="shared" si="4"/>
        <v>94.534830811945113</v>
      </c>
      <c r="AE72">
        <f>'IDT-1'!E72</f>
        <v>0</v>
      </c>
      <c r="AF72" s="26"/>
      <c r="AG72">
        <f t="shared" si="5"/>
        <v>94.534830811945113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-25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120.82</v>
      </c>
      <c r="AB73" s="117">
        <f>-STOA!Q73</f>
        <v>0</v>
      </c>
      <c r="AC73">
        <f t="shared" si="3"/>
        <v>1.4183411008878126</v>
      </c>
      <c r="AD73">
        <f t="shared" si="4"/>
        <v>79.401658899112178</v>
      </c>
      <c r="AE73">
        <f>'IDT-1'!E73</f>
        <v>0</v>
      </c>
      <c r="AF73" s="26"/>
      <c r="AG73">
        <f t="shared" si="5"/>
        <v>79.401658899112178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-40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120.82</v>
      </c>
      <c r="AB74" s="117">
        <f>-STOA!Q74</f>
        <v>0</v>
      </c>
      <c r="AC74">
        <f t="shared" si="3"/>
        <v>1.285169188054883</v>
      </c>
      <c r="AD74">
        <f t="shared" si="4"/>
        <v>94.534830811945113</v>
      </c>
      <c r="AE74">
        <f>'IDT-1'!E74</f>
        <v>0</v>
      </c>
      <c r="AF74" s="26"/>
      <c r="AG74">
        <f t="shared" si="5"/>
        <v>94.534830811945113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-25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120.82</v>
      </c>
      <c r="AB75" s="117">
        <f>-STOA!Q75</f>
        <v>0</v>
      </c>
      <c r="AC75">
        <f t="shared" si="3"/>
        <v>1.7290755641646489</v>
      </c>
      <c r="AD75">
        <f t="shared" si="4"/>
        <v>44.090924435835348</v>
      </c>
      <c r="AE75">
        <f>'IDT-1'!E75</f>
        <v>0</v>
      </c>
      <c r="AF75" s="26"/>
      <c r="AG75">
        <f t="shared" si="5"/>
        <v>44.090924435835348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-75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120.82</v>
      </c>
      <c r="AB76" s="117">
        <f>-STOA!Q76</f>
        <v>0</v>
      </c>
      <c r="AC76">
        <f t="shared" si="3"/>
        <v>1.285169188054883</v>
      </c>
      <c r="AD76">
        <f t="shared" si="4"/>
        <v>94.534830811945113</v>
      </c>
      <c r="AE76">
        <f>'IDT-1'!E76</f>
        <v>0</v>
      </c>
      <c r="AF76" s="26"/>
      <c r="AG76">
        <f t="shared" si="5"/>
        <v>94.534830811945113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-25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120.82</v>
      </c>
      <c r="AB77" s="117">
        <f>-STOA!Q77</f>
        <v>0</v>
      </c>
      <c r="AC77">
        <f t="shared" si="3"/>
        <v>1.285169188054883</v>
      </c>
      <c r="AD77">
        <f t="shared" si="4"/>
        <v>94.534830811945113</v>
      </c>
      <c r="AE77">
        <f>'IDT-1'!E77</f>
        <v>0</v>
      </c>
      <c r="AF77" s="26"/>
      <c r="AG77">
        <f t="shared" si="5"/>
        <v>94.534830811945113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-25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120.82</v>
      </c>
      <c r="AB78" s="117">
        <f>-STOA!Q78</f>
        <v>0</v>
      </c>
      <c r="AC78">
        <f t="shared" si="3"/>
        <v>1.285169188054883</v>
      </c>
      <c r="AD78">
        <f t="shared" si="4"/>
        <v>94.534830811945113</v>
      </c>
      <c r="AE78">
        <f>'IDT-1'!E78</f>
        <v>0</v>
      </c>
      <c r="AF78" s="26"/>
      <c r="AG78">
        <f t="shared" si="5"/>
        <v>94.534830811945113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-25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28.77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0.25317600000000001</v>
      </c>
      <c r="AD79">
        <f t="shared" si="4"/>
        <v>28.516824</v>
      </c>
      <c r="AE79">
        <f>'IDT-1'!E79</f>
        <v>0</v>
      </c>
      <c r="AF79" s="26"/>
      <c r="AG79">
        <f t="shared" si="5"/>
        <v>28.516824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38.36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0.33756800000000003</v>
      </c>
      <c r="AD80">
        <f t="shared" si="4"/>
        <v>38.022432000000002</v>
      </c>
      <c r="AE80">
        <f>'IDT-1'!E80</f>
        <v>0</v>
      </c>
      <c r="AF80" s="26"/>
      <c r="AG80">
        <f t="shared" si="5"/>
        <v>38.022432000000002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38.36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0.33756800000000003</v>
      </c>
      <c r="AD81">
        <f t="shared" si="4"/>
        <v>38.022432000000002</v>
      </c>
      <c r="AE81">
        <f>'IDT-1'!E81</f>
        <v>0</v>
      </c>
      <c r="AF81" s="26"/>
      <c r="AG81">
        <f t="shared" si="5"/>
        <v>38.022432000000002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28.77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0.25317600000000001</v>
      </c>
      <c r="AD82">
        <f t="shared" si="4"/>
        <v>28.516824</v>
      </c>
      <c r="AE82">
        <f>'IDT-1'!E82</f>
        <v>0</v>
      </c>
      <c r="AF82" s="26"/>
      <c r="AG82">
        <f t="shared" si="5"/>
        <v>28.516824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23.97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0.63289600000000013</v>
      </c>
      <c r="AD83">
        <f t="shared" si="4"/>
        <v>71.287103999999999</v>
      </c>
      <c r="AE83">
        <f>'IDT-1'!E83</f>
        <v>0</v>
      </c>
      <c r="AF83" s="26"/>
      <c r="AG83">
        <f t="shared" si="5"/>
        <v>71.287103999999999</v>
      </c>
      <c r="AI83" s="75">
        <f>PXIL!K83</f>
        <v>0</v>
      </c>
      <c r="AJ83" s="75">
        <f>PXIL!Q83</f>
        <v>0</v>
      </c>
      <c r="AK83" s="75">
        <f>RTM_IEX!K83</f>
        <v>47.95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23.97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0.25308800000000004</v>
      </c>
      <c r="AD84">
        <f t="shared" si="4"/>
        <v>28.506911999999996</v>
      </c>
      <c r="AE84">
        <f>'IDT-1'!E84</f>
        <v>0</v>
      </c>
      <c r="AF84" s="26"/>
      <c r="AG84">
        <f t="shared" si="5"/>
        <v>28.506911999999996</v>
      </c>
      <c r="AI84" s="75">
        <f>PXIL!K84</f>
        <v>0</v>
      </c>
      <c r="AJ84" s="75">
        <f>PXIL!Q84</f>
        <v>0</v>
      </c>
      <c r="AK84" s="75">
        <f>RTM_IEX!K84</f>
        <v>4.79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38.36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0.37972000000000006</v>
      </c>
      <c r="AD85">
        <f t="shared" si="4"/>
        <v>42.77028</v>
      </c>
      <c r="AE85">
        <f>'IDT-1'!E85</f>
        <v>0</v>
      </c>
      <c r="AF85" s="26"/>
      <c r="AG85">
        <f t="shared" si="5"/>
        <v>42.77028</v>
      </c>
      <c r="AI85" s="75">
        <f>PXIL!K85</f>
        <v>0</v>
      </c>
      <c r="AJ85" s="75">
        <f>PXIL!Q85</f>
        <v>0</v>
      </c>
      <c r="AK85" s="75">
        <f>RTM_IEX!K85</f>
        <v>4.79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23.97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0.33748</v>
      </c>
      <c r="AD86">
        <f t="shared" si="4"/>
        <v>38.012520000000002</v>
      </c>
      <c r="AE86">
        <f>'IDT-1'!E86</f>
        <v>0</v>
      </c>
      <c r="AF86" s="26"/>
      <c r="AG86">
        <f t="shared" si="5"/>
        <v>38.012520000000002</v>
      </c>
      <c r="AI86" s="75">
        <f>PXIL!K86</f>
        <v>0</v>
      </c>
      <c r="AJ86" s="75">
        <f>PXIL!Q86</f>
        <v>0</v>
      </c>
      <c r="AK86" s="75">
        <f>RTM_IEX!K86</f>
        <v>14.38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19.18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0.29532800000000003</v>
      </c>
      <c r="AD87">
        <f t="shared" si="4"/>
        <v>33.264672000000004</v>
      </c>
      <c r="AE87">
        <f>'IDT-1'!E87</f>
        <v>0</v>
      </c>
      <c r="AF87" s="26"/>
      <c r="AG87">
        <f t="shared" si="5"/>
        <v>33.264672000000004</v>
      </c>
      <c r="AI87" s="75">
        <f>PXIL!K87</f>
        <v>0</v>
      </c>
      <c r="AJ87" s="75">
        <f>PXIL!Q87</f>
        <v>0</v>
      </c>
      <c r="AK87" s="75">
        <f>RTM_IEX!K87</f>
        <v>14.38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19.18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0.50626400000000005</v>
      </c>
      <c r="AD88">
        <f t="shared" si="4"/>
        <v>57.023736</v>
      </c>
      <c r="AE88">
        <f>'IDT-1'!E88</f>
        <v>0</v>
      </c>
      <c r="AF88" s="26"/>
      <c r="AG88">
        <f t="shared" si="5"/>
        <v>57.023736</v>
      </c>
      <c r="AI88" s="75">
        <f>PXIL!K88</f>
        <v>0</v>
      </c>
      <c r="AJ88" s="75">
        <f>PXIL!Q88</f>
        <v>0</v>
      </c>
      <c r="AK88" s="75">
        <f>RTM_IEX!K88</f>
        <v>38.35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19.18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0.18568000000000001</v>
      </c>
      <c r="AD89">
        <f t="shared" si="4"/>
        <v>20.91432</v>
      </c>
      <c r="AE89">
        <f>'IDT-1'!E89</f>
        <v>0</v>
      </c>
      <c r="AF89" s="26"/>
      <c r="AG89">
        <f t="shared" si="5"/>
        <v>20.91432</v>
      </c>
      <c r="AI89" s="75">
        <f>PXIL!K89</f>
        <v>0</v>
      </c>
      <c r="AJ89" s="75">
        <f>PXIL!Q89</f>
        <v>0</v>
      </c>
      <c r="AK89" s="75">
        <f>RTM_IEX!K89</f>
        <v>1.92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19.18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0.18568000000000001</v>
      </c>
      <c r="AD90">
        <f t="shared" si="4"/>
        <v>20.91432</v>
      </c>
      <c r="AE90">
        <f>'IDT-1'!E90</f>
        <v>0</v>
      </c>
      <c r="AF90" s="26"/>
      <c r="AG90">
        <f t="shared" si="5"/>
        <v>20.91432</v>
      </c>
      <c r="AI90" s="75">
        <f>PXIL!K90</f>
        <v>0</v>
      </c>
      <c r="AJ90" s="75">
        <f>PXIL!Q90</f>
        <v>0</v>
      </c>
      <c r="AK90" s="75">
        <f>RTM_IEX!K90</f>
        <v>1.92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9.59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0.10128800000000002</v>
      </c>
      <c r="AD91">
        <f t="shared" si="4"/>
        <v>11.408712</v>
      </c>
      <c r="AE91">
        <f>'IDT-1'!E91</f>
        <v>0</v>
      </c>
      <c r="AF91" s="26"/>
      <c r="AG91">
        <f t="shared" si="5"/>
        <v>11.408712</v>
      </c>
      <c r="AI91" s="75">
        <f>PXIL!K91</f>
        <v>0</v>
      </c>
      <c r="AJ91" s="75">
        <f>PXIL!Q91</f>
        <v>0</v>
      </c>
      <c r="AK91" s="75">
        <f>RTM_IEX!K91</f>
        <v>1.92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9.59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0.42196000000000006</v>
      </c>
      <c r="AD92">
        <f t="shared" si="4"/>
        <v>47.528040000000004</v>
      </c>
      <c r="AE92">
        <f>'IDT-1'!E92</f>
        <v>0</v>
      </c>
      <c r="AF92" s="26"/>
      <c r="AG92">
        <f t="shared" si="5"/>
        <v>47.528040000000004</v>
      </c>
      <c r="AI92" s="75">
        <f>PXIL!K92</f>
        <v>0</v>
      </c>
      <c r="AJ92" s="75">
        <f>PXIL!Q92</f>
        <v>0</v>
      </c>
      <c r="AK92" s="75">
        <f>RTM_IEX!K92</f>
        <v>38.36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9.59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0.10128800000000002</v>
      </c>
      <c r="AD93">
        <f t="shared" si="4"/>
        <v>11.408712</v>
      </c>
      <c r="AE93">
        <f>'IDT-1'!E93</f>
        <v>0</v>
      </c>
      <c r="AF93" s="26"/>
      <c r="AG93">
        <f t="shared" si="5"/>
        <v>11.408712</v>
      </c>
      <c r="AI93" s="75">
        <f>PXIL!K93</f>
        <v>0</v>
      </c>
      <c r="AJ93" s="75">
        <f>PXIL!Q93</f>
        <v>0</v>
      </c>
      <c r="AK93" s="75">
        <f>RTM_IEX!K93</f>
        <v>1.92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9.59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0.10128800000000002</v>
      </c>
      <c r="AD94">
        <f t="shared" si="4"/>
        <v>11.408712</v>
      </c>
      <c r="AE94">
        <f>'IDT-1'!E94</f>
        <v>0</v>
      </c>
      <c r="AF94" s="26"/>
      <c r="AG94">
        <f t="shared" si="5"/>
        <v>11.408712</v>
      </c>
      <c r="AI94" s="75">
        <f>PXIL!K94</f>
        <v>0</v>
      </c>
      <c r="AJ94" s="75">
        <f>PXIL!Q94</f>
        <v>0</v>
      </c>
      <c r="AK94" s="75">
        <f>RTM_IEX!K94</f>
        <v>1.92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4.79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5.9048000000000003E-2</v>
      </c>
      <c r="AD95">
        <f t="shared" si="4"/>
        <v>6.6509520000000002</v>
      </c>
      <c r="AE95">
        <f>'IDT-1'!E95</f>
        <v>0</v>
      </c>
      <c r="AF95" s="26"/>
      <c r="AG95">
        <f t="shared" si="5"/>
        <v>6.6509520000000002</v>
      </c>
      <c r="AI95" s="75">
        <f>PXIL!K95</f>
        <v>0</v>
      </c>
      <c r="AJ95" s="75">
        <f>PXIL!Q95</f>
        <v>0</v>
      </c>
      <c r="AK95" s="75">
        <f>RTM_IEX!K95</f>
        <v>1.92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19.18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0.37972000000000006</v>
      </c>
      <c r="AD96">
        <f t="shared" si="4"/>
        <v>42.77028</v>
      </c>
      <c r="AE96">
        <f>'IDT-1'!E96</f>
        <v>0</v>
      </c>
      <c r="AF96" s="26"/>
      <c r="AG96">
        <f t="shared" si="5"/>
        <v>42.77028</v>
      </c>
      <c r="AI96" s="75">
        <f>PXIL!K96</f>
        <v>0</v>
      </c>
      <c r="AJ96" s="75">
        <f>PXIL!Q96</f>
        <v>0</v>
      </c>
      <c r="AK96" s="75">
        <f>RTM_IEX!K96</f>
        <v>23.97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15.34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0.134992</v>
      </c>
      <c r="AD97">
        <f t="shared" si="4"/>
        <v>15.205007999999999</v>
      </c>
      <c r="AE97">
        <f>'IDT-1'!E97</f>
        <v>0</v>
      </c>
      <c r="AF97" s="26"/>
      <c r="AG97">
        <f t="shared" si="5"/>
        <v>15.205007999999999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4.8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4.224E-2</v>
      </c>
      <c r="AD98">
        <f t="shared" si="4"/>
        <v>4.7577600000000002</v>
      </c>
      <c r="AE98">
        <f>'IDT-1'!E98</f>
        <v>0</v>
      </c>
      <c r="AF98" s="26"/>
      <c r="AG98">
        <f t="shared" si="5"/>
        <v>4.7577600000000002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0.34547499999999981</v>
      </c>
      <c r="Z99" s="75">
        <f t="shared" si="6"/>
        <v>0</v>
      </c>
      <c r="AA99" s="117">
        <f t="shared" si="6"/>
        <v>0.44291749999999985</v>
      </c>
      <c r="AB99" s="117">
        <f t="shared" si="6"/>
        <v>0</v>
      </c>
      <c r="AC99">
        <f t="shared" si="6"/>
        <v>1.2613811136400312E-2</v>
      </c>
      <c r="AD99">
        <f t="shared" si="6"/>
        <v>1.2374636888636001</v>
      </c>
      <c r="AE99">
        <f t="shared" si="6"/>
        <v>0</v>
      </c>
      <c r="AG99">
        <f t="shared" si="6"/>
        <v>1.2374636888636001</v>
      </c>
      <c r="AI99">
        <f t="shared" si="6"/>
        <v>0</v>
      </c>
      <c r="AJ99">
        <f t="shared" si="6"/>
        <v>0</v>
      </c>
      <c r="AK99">
        <f t="shared" si="6"/>
        <v>0.31141000000000002</v>
      </c>
      <c r="AL99">
        <f t="shared" si="6"/>
        <v>-9.1249999999999998E-2</v>
      </c>
      <c r="AM99">
        <f t="shared" si="6"/>
        <v>0</v>
      </c>
      <c r="AN99">
        <f t="shared" si="6"/>
        <v>0</v>
      </c>
      <c r="AO99">
        <f t="shared" si="6"/>
        <v>0.24152500000000005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44581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4.79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0.109648</v>
      </c>
      <c r="AD3">
        <f>SUM(B3:AB3,AI3:AR3)-AC3</f>
        <v>12.350352000000001</v>
      </c>
      <c r="AE3">
        <f>'IDT-1'!D3</f>
        <v>0</v>
      </c>
      <c r="AF3" s="26"/>
      <c r="AG3">
        <f>SUM(AD3:AF3)</f>
        <v>12.350352000000001</v>
      </c>
      <c r="AI3" s="75">
        <f>PXIL!L3</f>
        <v>0</v>
      </c>
      <c r="AJ3" s="75">
        <f>PXIL!R3</f>
        <v>0</v>
      </c>
      <c r="AK3" s="75">
        <f>RTM_IEX!L3</f>
        <v>7.67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4.79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0.10120000000000001</v>
      </c>
      <c r="AD4">
        <f t="shared" ref="AD4:AD67" si="1">SUM(B4:AB4,AI4:AR4)-AC4</f>
        <v>11.3988</v>
      </c>
      <c r="AE4">
        <f>'IDT-1'!D4</f>
        <v>0</v>
      </c>
      <c r="AF4" s="26"/>
      <c r="AG4">
        <f t="shared" ref="AG4:AG67" si="2">SUM(AD4:AF4)</f>
        <v>11.3988</v>
      </c>
      <c r="AI4" s="75">
        <f>PXIL!L4</f>
        <v>0</v>
      </c>
      <c r="AJ4" s="75">
        <f>PXIL!R4</f>
        <v>0</v>
      </c>
      <c r="AK4" s="75">
        <f>RTM_IEX!L4</f>
        <v>6.71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4.79</v>
      </c>
      <c r="AB5" s="117">
        <f>-STOA!R5</f>
        <v>0</v>
      </c>
      <c r="AC5">
        <f t="shared" si="0"/>
        <v>9.2752000000000001E-2</v>
      </c>
      <c r="AD5">
        <f t="shared" si="1"/>
        <v>10.447247999999998</v>
      </c>
      <c r="AE5">
        <f>'IDT-1'!D5</f>
        <v>0</v>
      </c>
      <c r="AF5" s="26"/>
      <c r="AG5">
        <f t="shared" si="2"/>
        <v>10.447247999999998</v>
      </c>
      <c r="AI5" s="75">
        <f>PXIL!L5</f>
        <v>0</v>
      </c>
      <c r="AJ5" s="75">
        <f>PXIL!R5</f>
        <v>0</v>
      </c>
      <c r="AK5" s="75">
        <f>RTM_IEX!L5</f>
        <v>5.75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4.79</v>
      </c>
      <c r="AB6" s="117">
        <f>-STOA!R6</f>
        <v>0</v>
      </c>
      <c r="AC6">
        <f t="shared" si="0"/>
        <v>8.4304000000000004E-2</v>
      </c>
      <c r="AD6">
        <f t="shared" si="1"/>
        <v>9.4956960000000006</v>
      </c>
      <c r="AE6">
        <f>'IDT-1'!D6</f>
        <v>0</v>
      </c>
      <c r="AF6" s="26"/>
      <c r="AG6">
        <f t="shared" si="2"/>
        <v>9.4956960000000006</v>
      </c>
      <c r="AI6" s="75">
        <f>PXIL!L6</f>
        <v>0</v>
      </c>
      <c r="AJ6" s="75">
        <f>PXIL!R6</f>
        <v>0</v>
      </c>
      <c r="AK6" s="75">
        <f>RTM_IEX!L6</f>
        <v>4.79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4.79</v>
      </c>
      <c r="AB7" s="117">
        <f>-STOA!R7</f>
        <v>0</v>
      </c>
      <c r="AC7">
        <f t="shared" si="0"/>
        <v>0.12654400000000002</v>
      </c>
      <c r="AD7">
        <f t="shared" si="1"/>
        <v>14.253455999999998</v>
      </c>
      <c r="AE7">
        <f>'IDT-1'!D7</f>
        <v>0</v>
      </c>
      <c r="AF7" s="26"/>
      <c r="AG7">
        <f t="shared" si="2"/>
        <v>14.253455999999998</v>
      </c>
      <c r="AI7" s="75">
        <f>PXIL!L7</f>
        <v>0</v>
      </c>
      <c r="AJ7" s="75">
        <f>PXIL!R7</f>
        <v>0</v>
      </c>
      <c r="AK7" s="75">
        <f>RTM_IEX!L7</f>
        <v>9.59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4.79</v>
      </c>
      <c r="AB8" s="117">
        <f>-STOA!R8</f>
        <v>0</v>
      </c>
      <c r="AC8">
        <f t="shared" si="0"/>
        <v>6.7496E-2</v>
      </c>
      <c r="AD8">
        <f t="shared" si="1"/>
        <v>7.6025039999999997</v>
      </c>
      <c r="AE8">
        <f>'IDT-1'!D8</f>
        <v>0</v>
      </c>
      <c r="AF8" s="26"/>
      <c r="AG8">
        <f t="shared" si="2"/>
        <v>7.6025039999999997</v>
      </c>
      <c r="AI8" s="75">
        <f>PXIL!L8</f>
        <v>0</v>
      </c>
      <c r="AJ8" s="75">
        <f>PXIL!R8</f>
        <v>0</v>
      </c>
      <c r="AK8" s="75">
        <f>RTM_IEX!L8</f>
        <v>2.88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4.79</v>
      </c>
      <c r="AB9" s="117">
        <f>-STOA!R9</f>
        <v>0</v>
      </c>
      <c r="AC9">
        <f t="shared" si="0"/>
        <v>8.4304000000000004E-2</v>
      </c>
      <c r="AD9">
        <f t="shared" si="1"/>
        <v>9.4956960000000006</v>
      </c>
      <c r="AE9">
        <f>'IDT-1'!D9</f>
        <v>0</v>
      </c>
      <c r="AF9" s="26"/>
      <c r="AG9">
        <f t="shared" si="2"/>
        <v>9.4956960000000006</v>
      </c>
      <c r="AI9" s="75">
        <f>PXIL!L9</f>
        <v>0</v>
      </c>
      <c r="AJ9" s="75">
        <f>PXIL!R9</f>
        <v>0</v>
      </c>
      <c r="AK9" s="75">
        <f>RTM_IEX!L9</f>
        <v>4.79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4.79</v>
      </c>
      <c r="AB10" s="117">
        <f>-STOA!R10</f>
        <v>0</v>
      </c>
      <c r="AC10">
        <f t="shared" si="0"/>
        <v>7.5944000000000011E-2</v>
      </c>
      <c r="AD10">
        <f t="shared" si="1"/>
        <v>8.5540559999999992</v>
      </c>
      <c r="AE10">
        <f>'IDT-1'!D10</f>
        <v>0</v>
      </c>
      <c r="AF10" s="26"/>
      <c r="AG10">
        <f t="shared" si="2"/>
        <v>8.5540559999999992</v>
      </c>
      <c r="AI10" s="75">
        <f>PXIL!L10</f>
        <v>0</v>
      </c>
      <c r="AJ10" s="75">
        <f>PXIL!R10</f>
        <v>0</v>
      </c>
      <c r="AK10" s="75">
        <f>RTM_IEX!L10</f>
        <v>3.84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4.79</v>
      </c>
      <c r="AB11" s="117">
        <f>-STOA!R11</f>
        <v>0</v>
      </c>
      <c r="AC11">
        <f t="shared" si="0"/>
        <v>7.5944000000000011E-2</v>
      </c>
      <c r="AD11">
        <f t="shared" si="1"/>
        <v>8.5540559999999992</v>
      </c>
      <c r="AE11">
        <f>'IDT-1'!D11</f>
        <v>0</v>
      </c>
      <c r="AF11" s="26"/>
      <c r="AG11">
        <f t="shared" si="2"/>
        <v>8.5540559999999992</v>
      </c>
      <c r="AI11" s="75">
        <f>PXIL!L11</f>
        <v>0</v>
      </c>
      <c r="AJ11" s="75">
        <f>PXIL!R11</f>
        <v>0</v>
      </c>
      <c r="AK11" s="75">
        <f>RTM_IEX!L11</f>
        <v>3.84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4.79</v>
      </c>
      <c r="AB12" s="117">
        <f>-STOA!R12</f>
        <v>0</v>
      </c>
      <c r="AC12">
        <f t="shared" si="0"/>
        <v>7.5944000000000011E-2</v>
      </c>
      <c r="AD12">
        <f t="shared" si="1"/>
        <v>8.5540559999999992</v>
      </c>
      <c r="AE12">
        <f>'IDT-1'!D12</f>
        <v>0</v>
      </c>
      <c r="AF12" s="26"/>
      <c r="AG12">
        <f t="shared" si="2"/>
        <v>8.5540559999999992</v>
      </c>
      <c r="AI12" s="75">
        <f>PXIL!L12</f>
        <v>0</v>
      </c>
      <c r="AJ12" s="75">
        <f>PXIL!R12</f>
        <v>0</v>
      </c>
      <c r="AK12" s="75">
        <f>RTM_IEX!L12</f>
        <v>3.84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4.79</v>
      </c>
      <c r="AB13" s="117">
        <f>-STOA!R13</f>
        <v>0</v>
      </c>
      <c r="AC13">
        <f t="shared" si="0"/>
        <v>0.11809600000000001</v>
      </c>
      <c r="AD13">
        <f t="shared" si="1"/>
        <v>13.301904000000002</v>
      </c>
      <c r="AE13">
        <f>'IDT-1'!D13</f>
        <v>0</v>
      </c>
      <c r="AF13" s="26"/>
      <c r="AG13">
        <f t="shared" si="2"/>
        <v>13.301904000000002</v>
      </c>
      <c r="AI13" s="75">
        <f>PXIL!L13</f>
        <v>0</v>
      </c>
      <c r="AJ13" s="75">
        <f>PXIL!R13</f>
        <v>0</v>
      </c>
      <c r="AK13" s="75">
        <f>RTM_IEX!L13</f>
        <v>8.6300000000000008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4.79</v>
      </c>
      <c r="AB14" s="117">
        <f>-STOA!R14</f>
        <v>0</v>
      </c>
      <c r="AC14">
        <f t="shared" si="0"/>
        <v>5.9048000000000003E-2</v>
      </c>
      <c r="AD14">
        <f t="shared" si="1"/>
        <v>6.6509520000000002</v>
      </c>
      <c r="AE14">
        <f>'IDT-1'!D14</f>
        <v>0</v>
      </c>
      <c r="AF14" s="26"/>
      <c r="AG14">
        <f t="shared" si="2"/>
        <v>6.6509520000000002</v>
      </c>
      <c r="AI14" s="75">
        <f>PXIL!L14</f>
        <v>0</v>
      </c>
      <c r="AJ14" s="75">
        <f>PXIL!R14</f>
        <v>0</v>
      </c>
      <c r="AK14" s="75">
        <f>RTM_IEX!L14</f>
        <v>1.92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4.79</v>
      </c>
      <c r="AB15" s="117">
        <f>-STOA!R15</f>
        <v>0</v>
      </c>
      <c r="AC15">
        <f t="shared" si="0"/>
        <v>7.5944000000000011E-2</v>
      </c>
      <c r="AD15">
        <f t="shared" si="1"/>
        <v>8.5540559999999992</v>
      </c>
      <c r="AE15">
        <f>'IDT-1'!D15</f>
        <v>0</v>
      </c>
      <c r="AF15" s="26"/>
      <c r="AG15">
        <f t="shared" si="2"/>
        <v>8.5540559999999992</v>
      </c>
      <c r="AI15" s="75">
        <f>PXIL!L15</f>
        <v>0</v>
      </c>
      <c r="AJ15" s="75">
        <f>PXIL!R15</f>
        <v>0</v>
      </c>
      <c r="AK15" s="75">
        <f>RTM_IEX!L15</f>
        <v>3.84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4.79</v>
      </c>
      <c r="AB16" s="117">
        <f>-STOA!R16</f>
        <v>0</v>
      </c>
      <c r="AC16">
        <f t="shared" si="0"/>
        <v>7.5944000000000011E-2</v>
      </c>
      <c r="AD16">
        <f t="shared" si="1"/>
        <v>8.5540559999999992</v>
      </c>
      <c r="AE16">
        <f>'IDT-1'!D16</f>
        <v>0</v>
      </c>
      <c r="AF16" s="26"/>
      <c r="AG16">
        <f t="shared" si="2"/>
        <v>8.5540559999999992</v>
      </c>
      <c r="AI16" s="75">
        <f>PXIL!L16</f>
        <v>0</v>
      </c>
      <c r="AJ16" s="75">
        <f>PXIL!R16</f>
        <v>0</v>
      </c>
      <c r="AK16" s="75">
        <f>RTM_IEX!L16</f>
        <v>3.84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4.79</v>
      </c>
      <c r="AB17" s="117">
        <f>-STOA!R17</f>
        <v>0</v>
      </c>
      <c r="AC17">
        <f t="shared" si="0"/>
        <v>8.4304000000000004E-2</v>
      </c>
      <c r="AD17">
        <f t="shared" si="1"/>
        <v>9.4956960000000006</v>
      </c>
      <c r="AE17">
        <f>'IDT-1'!D17</f>
        <v>0</v>
      </c>
      <c r="AF17" s="26"/>
      <c r="AG17">
        <f t="shared" si="2"/>
        <v>9.4956960000000006</v>
      </c>
      <c r="AI17" s="75">
        <f>PXIL!L17</f>
        <v>0</v>
      </c>
      <c r="AJ17" s="75">
        <f>PXIL!R17</f>
        <v>0</v>
      </c>
      <c r="AK17" s="75">
        <f>RTM_IEX!L17</f>
        <v>4.79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4.79</v>
      </c>
      <c r="AB18" s="117">
        <f>-STOA!R18</f>
        <v>0</v>
      </c>
      <c r="AC18">
        <f t="shared" si="0"/>
        <v>8.4304000000000004E-2</v>
      </c>
      <c r="AD18">
        <f t="shared" si="1"/>
        <v>9.4956960000000006</v>
      </c>
      <c r="AE18">
        <f>'IDT-1'!D18</f>
        <v>0</v>
      </c>
      <c r="AF18" s="26"/>
      <c r="AG18">
        <f t="shared" si="2"/>
        <v>9.4956960000000006</v>
      </c>
      <c r="AI18" s="75">
        <f>PXIL!L18</f>
        <v>0</v>
      </c>
      <c r="AJ18" s="75">
        <f>PXIL!R18</f>
        <v>0</v>
      </c>
      <c r="AK18" s="75">
        <f>RTM_IEX!L18</f>
        <v>4.79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4.79</v>
      </c>
      <c r="AB19" s="117">
        <f>-STOA!R19</f>
        <v>0</v>
      </c>
      <c r="AC19">
        <f t="shared" si="0"/>
        <v>4.2152000000000002E-2</v>
      </c>
      <c r="AD19">
        <f t="shared" si="1"/>
        <v>4.7478480000000003</v>
      </c>
      <c r="AE19">
        <f>'IDT-1'!D19</f>
        <v>0</v>
      </c>
      <c r="AF19" s="26"/>
      <c r="AG19">
        <f t="shared" si="2"/>
        <v>4.7478480000000003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4.79</v>
      </c>
      <c r="AB20" s="117">
        <f>-STOA!R20</f>
        <v>0</v>
      </c>
      <c r="AC20">
        <f t="shared" si="0"/>
        <v>4.2152000000000002E-2</v>
      </c>
      <c r="AD20">
        <f t="shared" si="1"/>
        <v>4.7478480000000003</v>
      </c>
      <c r="AE20">
        <f>'IDT-1'!D20</f>
        <v>0</v>
      </c>
      <c r="AF20" s="26"/>
      <c r="AG20">
        <f t="shared" si="2"/>
        <v>4.7478480000000003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4.79</v>
      </c>
      <c r="AB21" s="117">
        <f>-STOA!R21</f>
        <v>0</v>
      </c>
      <c r="AC21">
        <f t="shared" si="0"/>
        <v>4.2152000000000002E-2</v>
      </c>
      <c r="AD21">
        <f t="shared" si="1"/>
        <v>4.7478480000000003</v>
      </c>
      <c r="AE21">
        <f>'IDT-1'!D21</f>
        <v>0</v>
      </c>
      <c r="AF21" s="26"/>
      <c r="AG21">
        <f t="shared" si="2"/>
        <v>4.7478480000000003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4.79</v>
      </c>
      <c r="AB22" s="117">
        <f>-STOA!R22</f>
        <v>0</v>
      </c>
      <c r="AC22">
        <f t="shared" si="0"/>
        <v>4.2152000000000002E-2</v>
      </c>
      <c r="AD22">
        <f t="shared" si="1"/>
        <v>4.7478480000000003</v>
      </c>
      <c r="AE22">
        <f>'IDT-1'!D22</f>
        <v>0</v>
      </c>
      <c r="AF22" s="26"/>
      <c r="AG22">
        <f t="shared" si="2"/>
        <v>4.7478480000000003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4.79</v>
      </c>
      <c r="AB23" s="117">
        <f>-STOA!R23</f>
        <v>0</v>
      </c>
      <c r="AC23">
        <f t="shared" si="0"/>
        <v>4.2152000000000002E-2</v>
      </c>
      <c r="AD23">
        <f t="shared" si="1"/>
        <v>4.7478480000000003</v>
      </c>
      <c r="AE23">
        <f>'IDT-1'!D23</f>
        <v>0</v>
      </c>
      <c r="AF23" s="26"/>
      <c r="AG23">
        <f t="shared" si="2"/>
        <v>4.7478480000000003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4.79</v>
      </c>
      <c r="AB24" s="117">
        <f>-STOA!R24</f>
        <v>0</v>
      </c>
      <c r="AC24">
        <f t="shared" si="0"/>
        <v>4.2152000000000002E-2</v>
      </c>
      <c r="AD24">
        <f t="shared" si="1"/>
        <v>4.7478480000000003</v>
      </c>
      <c r="AE24">
        <f>'IDT-1'!D24</f>
        <v>0</v>
      </c>
      <c r="AF24" s="26"/>
      <c r="AG24">
        <f t="shared" si="2"/>
        <v>4.7478480000000003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4.79</v>
      </c>
      <c r="AB25" s="117">
        <f>-STOA!R25</f>
        <v>0</v>
      </c>
      <c r="AC25">
        <f t="shared" si="0"/>
        <v>5.0600000000000006E-2</v>
      </c>
      <c r="AD25">
        <f t="shared" si="1"/>
        <v>5.6993999999999998</v>
      </c>
      <c r="AE25">
        <f>'IDT-1'!D25</f>
        <v>0</v>
      </c>
      <c r="AF25" s="26"/>
      <c r="AG25">
        <f t="shared" si="2"/>
        <v>5.6993999999999998</v>
      </c>
      <c r="AI25" s="75">
        <f>PXIL!L25</f>
        <v>0</v>
      </c>
      <c r="AJ25" s="75">
        <f>PXIL!R25</f>
        <v>0</v>
      </c>
      <c r="AK25" s="75">
        <f>RTM_IEX!L25</f>
        <v>0.96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4.79</v>
      </c>
      <c r="AB26" s="117">
        <f>-STOA!R26</f>
        <v>0</v>
      </c>
      <c r="AC26">
        <f t="shared" si="0"/>
        <v>4.2152000000000002E-2</v>
      </c>
      <c r="AD26">
        <f t="shared" si="1"/>
        <v>4.7478480000000003</v>
      </c>
      <c r="AE26">
        <f>'IDT-1'!D26</f>
        <v>0</v>
      </c>
      <c r="AF26" s="26"/>
      <c r="AG26">
        <f t="shared" si="2"/>
        <v>4.7478480000000003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14.38</v>
      </c>
      <c r="AB27" s="117">
        <f>-STOA!R27</f>
        <v>0</v>
      </c>
      <c r="AC27">
        <f t="shared" si="0"/>
        <v>0.12654400000000002</v>
      </c>
      <c r="AD27">
        <f t="shared" si="1"/>
        <v>14.253456</v>
      </c>
      <c r="AE27">
        <f>'IDT-1'!D27</f>
        <v>0</v>
      </c>
      <c r="AF27" s="26"/>
      <c r="AG27">
        <f t="shared" si="2"/>
        <v>14.253456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14.38</v>
      </c>
      <c r="AB28" s="117">
        <f>-STOA!R28</f>
        <v>0</v>
      </c>
      <c r="AC28">
        <f t="shared" si="0"/>
        <v>0.12654400000000002</v>
      </c>
      <c r="AD28">
        <f t="shared" si="1"/>
        <v>14.253456</v>
      </c>
      <c r="AE28">
        <f>'IDT-1'!D28</f>
        <v>0</v>
      </c>
      <c r="AF28" s="26"/>
      <c r="AG28">
        <f t="shared" si="2"/>
        <v>14.253456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14.38</v>
      </c>
      <c r="AB29" s="117">
        <f>-STOA!R29</f>
        <v>0</v>
      </c>
      <c r="AC29">
        <f t="shared" si="0"/>
        <v>0.12654400000000002</v>
      </c>
      <c r="AD29">
        <f t="shared" si="1"/>
        <v>14.253456</v>
      </c>
      <c r="AE29">
        <f>'IDT-1'!D29</f>
        <v>0</v>
      </c>
      <c r="AF29" s="26"/>
      <c r="AG29">
        <f t="shared" si="2"/>
        <v>14.253456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14.38</v>
      </c>
      <c r="AB30" s="117">
        <f>-STOA!R30</f>
        <v>0</v>
      </c>
      <c r="AC30">
        <f t="shared" si="0"/>
        <v>0.12654400000000002</v>
      </c>
      <c r="AD30">
        <f t="shared" si="1"/>
        <v>14.253456</v>
      </c>
      <c r="AE30">
        <f>'IDT-1'!D30</f>
        <v>0</v>
      </c>
      <c r="AF30" s="26"/>
      <c r="AG30">
        <f t="shared" si="2"/>
        <v>14.253456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14.38</v>
      </c>
      <c r="AB31" s="117">
        <f>-STOA!R31</f>
        <v>0</v>
      </c>
      <c r="AC31">
        <f t="shared" si="0"/>
        <v>0.29532800000000003</v>
      </c>
      <c r="AD31">
        <f t="shared" si="1"/>
        <v>33.264672000000004</v>
      </c>
      <c r="AE31">
        <f>'IDT-1'!D31</f>
        <v>0</v>
      </c>
      <c r="AF31" s="26"/>
      <c r="AG31">
        <f t="shared" si="2"/>
        <v>33.264672000000004</v>
      </c>
      <c r="AI31" s="75">
        <f>PXIL!L31</f>
        <v>0</v>
      </c>
      <c r="AJ31" s="75">
        <f>PXIL!R31</f>
        <v>0</v>
      </c>
      <c r="AK31" s="75">
        <f>RTM_IEX!L31</f>
        <v>19.18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14.38</v>
      </c>
      <c r="AB32" s="117">
        <f>-STOA!R32</f>
        <v>0</v>
      </c>
      <c r="AC32">
        <f t="shared" si="0"/>
        <v>0.12654400000000002</v>
      </c>
      <c r="AD32">
        <f t="shared" si="1"/>
        <v>14.253456</v>
      </c>
      <c r="AE32">
        <f>'IDT-1'!D32</f>
        <v>0</v>
      </c>
      <c r="AF32" s="26"/>
      <c r="AG32">
        <f t="shared" si="2"/>
        <v>14.253456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14.38</v>
      </c>
      <c r="AB33" s="117">
        <f>-STOA!R33</f>
        <v>0</v>
      </c>
      <c r="AC33">
        <f t="shared" si="0"/>
        <v>0.12654400000000002</v>
      </c>
      <c r="AD33">
        <f t="shared" si="1"/>
        <v>14.253456</v>
      </c>
      <c r="AE33">
        <f>'IDT-1'!D33</f>
        <v>0</v>
      </c>
      <c r="AF33" s="26"/>
      <c r="AG33">
        <f t="shared" si="2"/>
        <v>14.253456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14.38</v>
      </c>
      <c r="AB34" s="117">
        <f>-STOA!R34</f>
        <v>0</v>
      </c>
      <c r="AC34">
        <f t="shared" si="0"/>
        <v>0.12654400000000002</v>
      </c>
      <c r="AD34">
        <f t="shared" si="1"/>
        <v>14.253456</v>
      </c>
      <c r="AE34">
        <f>'IDT-1'!D34</f>
        <v>0</v>
      </c>
      <c r="AF34" s="26"/>
      <c r="AG34">
        <f t="shared" si="2"/>
        <v>14.253456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14.38</v>
      </c>
      <c r="AB35" s="117">
        <f>-STOA!R35</f>
        <v>0</v>
      </c>
      <c r="AC35">
        <f t="shared" si="0"/>
        <v>0.12654400000000002</v>
      </c>
      <c r="AD35">
        <f t="shared" si="1"/>
        <v>14.253456</v>
      </c>
      <c r="AE35">
        <f>'IDT-1'!D35</f>
        <v>0</v>
      </c>
      <c r="AF35" s="26"/>
      <c r="AG35">
        <f t="shared" si="2"/>
        <v>14.253456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14.38</v>
      </c>
      <c r="AB36" s="117">
        <f>-STOA!R36</f>
        <v>0</v>
      </c>
      <c r="AC36">
        <f t="shared" si="0"/>
        <v>0.12654400000000002</v>
      </c>
      <c r="AD36">
        <f t="shared" si="1"/>
        <v>14.253456</v>
      </c>
      <c r="AE36">
        <f>'IDT-1'!D36</f>
        <v>0</v>
      </c>
      <c r="AF36" s="26"/>
      <c r="AG36">
        <f t="shared" si="2"/>
        <v>14.253456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14.38</v>
      </c>
      <c r="AB37" s="117">
        <f>-STOA!R37</f>
        <v>0</v>
      </c>
      <c r="AC37">
        <f t="shared" si="0"/>
        <v>0.14344000000000001</v>
      </c>
      <c r="AD37">
        <f t="shared" si="1"/>
        <v>16.156559999999999</v>
      </c>
      <c r="AE37">
        <f>'IDT-1'!D37</f>
        <v>0</v>
      </c>
      <c r="AF37" s="26"/>
      <c r="AG37">
        <f t="shared" si="2"/>
        <v>16.156559999999999</v>
      </c>
      <c r="AI37" s="75">
        <f>PXIL!L37</f>
        <v>0</v>
      </c>
      <c r="AJ37" s="75">
        <f>PXIL!R37</f>
        <v>0</v>
      </c>
      <c r="AK37" s="75">
        <f>RTM_IEX!L37</f>
        <v>1.92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14.38</v>
      </c>
      <c r="AB38" s="117">
        <f>-STOA!R38</f>
        <v>0</v>
      </c>
      <c r="AC38">
        <f t="shared" si="0"/>
        <v>0.12654400000000002</v>
      </c>
      <c r="AD38">
        <f t="shared" si="1"/>
        <v>14.253456</v>
      </c>
      <c r="AE38">
        <f>'IDT-1'!D38</f>
        <v>0</v>
      </c>
      <c r="AF38" s="26"/>
      <c r="AG38">
        <f t="shared" si="2"/>
        <v>14.253456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14.38</v>
      </c>
      <c r="AB39" s="117">
        <f>-STOA!R39</f>
        <v>0</v>
      </c>
      <c r="AC39">
        <f t="shared" si="0"/>
        <v>0.12654400000000002</v>
      </c>
      <c r="AD39">
        <f t="shared" si="1"/>
        <v>14.253456</v>
      </c>
      <c r="AE39">
        <f>'IDT-1'!D39</f>
        <v>0</v>
      </c>
      <c r="AF39" s="26"/>
      <c r="AG39">
        <f t="shared" si="2"/>
        <v>14.253456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14.38</v>
      </c>
      <c r="AB40" s="117">
        <f>-STOA!R40</f>
        <v>0</v>
      </c>
      <c r="AC40">
        <f t="shared" si="0"/>
        <v>0.12654400000000002</v>
      </c>
      <c r="AD40">
        <f t="shared" si="1"/>
        <v>14.253456</v>
      </c>
      <c r="AE40">
        <f>'IDT-1'!D40</f>
        <v>0</v>
      </c>
      <c r="AF40" s="26"/>
      <c r="AG40">
        <f t="shared" si="2"/>
        <v>14.253456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14.38</v>
      </c>
      <c r="AB41" s="117">
        <f>-STOA!R41</f>
        <v>0</v>
      </c>
      <c r="AC41">
        <f t="shared" si="0"/>
        <v>0.12654400000000002</v>
      </c>
      <c r="AD41">
        <f t="shared" si="1"/>
        <v>14.253456</v>
      </c>
      <c r="AE41">
        <f>'IDT-1'!D41</f>
        <v>0</v>
      </c>
      <c r="AF41" s="26"/>
      <c r="AG41">
        <f t="shared" si="2"/>
        <v>14.253456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14.38</v>
      </c>
      <c r="AB42" s="117">
        <f>-STOA!R42</f>
        <v>0</v>
      </c>
      <c r="AC42">
        <f t="shared" si="0"/>
        <v>0.1620565100887813</v>
      </c>
      <c r="AD42">
        <f t="shared" si="1"/>
        <v>10.217943489911219</v>
      </c>
      <c r="AE42">
        <f>'IDT-1'!D42</f>
        <v>0</v>
      </c>
      <c r="AF42" s="26"/>
      <c r="AG42">
        <f t="shared" si="2"/>
        <v>10.217943489911219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-4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14.38</v>
      </c>
      <c r="AB43" s="117">
        <f>-STOA!R43</f>
        <v>0</v>
      </c>
      <c r="AC43">
        <f t="shared" si="0"/>
        <v>0.32903200000000005</v>
      </c>
      <c r="AD43">
        <f t="shared" si="1"/>
        <v>37.060968000000003</v>
      </c>
      <c r="AE43">
        <f>'IDT-1'!D43</f>
        <v>0</v>
      </c>
      <c r="AF43" s="26"/>
      <c r="AG43">
        <f t="shared" si="2"/>
        <v>37.060968000000003</v>
      </c>
      <c r="AI43" s="75">
        <f>PXIL!L43</f>
        <v>0</v>
      </c>
      <c r="AJ43" s="75">
        <f>PXIL!R43</f>
        <v>0</v>
      </c>
      <c r="AK43" s="75">
        <f>RTM_IEX!L43</f>
        <v>23.01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14.38</v>
      </c>
      <c r="AB44" s="117">
        <f>-STOA!R44</f>
        <v>0</v>
      </c>
      <c r="AC44">
        <f t="shared" si="0"/>
        <v>0.12654400000000002</v>
      </c>
      <c r="AD44">
        <f t="shared" si="1"/>
        <v>14.253456</v>
      </c>
      <c r="AE44">
        <f>'IDT-1'!D44</f>
        <v>0</v>
      </c>
      <c r="AF44" s="26"/>
      <c r="AG44">
        <f t="shared" si="2"/>
        <v>14.253456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14.38</v>
      </c>
      <c r="AB45" s="117">
        <f>-STOA!R45</f>
        <v>0</v>
      </c>
      <c r="AC45">
        <f t="shared" si="0"/>
        <v>0.1620565100887813</v>
      </c>
      <c r="AD45">
        <f t="shared" si="1"/>
        <v>10.217943489911219</v>
      </c>
      <c r="AE45">
        <f>'IDT-1'!D45</f>
        <v>0</v>
      </c>
      <c r="AF45" s="26"/>
      <c r="AG45">
        <f t="shared" si="2"/>
        <v>10.217943489911219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-4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14.38</v>
      </c>
      <c r="AB46" s="117">
        <f>-STOA!R46</f>
        <v>0</v>
      </c>
      <c r="AC46">
        <f t="shared" si="0"/>
        <v>0.1620565100887813</v>
      </c>
      <c r="AD46">
        <f t="shared" si="1"/>
        <v>10.217943489911219</v>
      </c>
      <c r="AE46">
        <f>'IDT-1'!D46</f>
        <v>0</v>
      </c>
      <c r="AF46" s="26"/>
      <c r="AG46">
        <f t="shared" si="2"/>
        <v>10.217943489911219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-4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14.38</v>
      </c>
      <c r="AB47" s="117">
        <f>-STOA!R47</f>
        <v>0</v>
      </c>
      <c r="AC47">
        <f t="shared" si="0"/>
        <v>0.1620565100887813</v>
      </c>
      <c r="AD47">
        <f t="shared" si="1"/>
        <v>10.217943489911219</v>
      </c>
      <c r="AE47">
        <f>'IDT-1'!D47</f>
        <v>0</v>
      </c>
      <c r="AF47" s="26"/>
      <c r="AG47">
        <f t="shared" si="2"/>
        <v>10.217943489911219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-4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14.38</v>
      </c>
      <c r="AB48" s="117">
        <f>-STOA!R48</f>
        <v>0</v>
      </c>
      <c r="AC48">
        <f t="shared" si="0"/>
        <v>0.1620565100887813</v>
      </c>
      <c r="AD48">
        <f t="shared" si="1"/>
        <v>10.217943489911219</v>
      </c>
      <c r="AE48">
        <f>'IDT-1'!D48</f>
        <v>0</v>
      </c>
      <c r="AF48" s="26"/>
      <c r="AG48">
        <f t="shared" si="2"/>
        <v>10.217943489911219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-4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14.38</v>
      </c>
      <c r="AB49" s="117">
        <f>-STOA!R49</f>
        <v>0</v>
      </c>
      <c r="AC49">
        <f t="shared" si="0"/>
        <v>0.30377600000000005</v>
      </c>
      <c r="AD49">
        <f t="shared" si="1"/>
        <v>34.216224000000004</v>
      </c>
      <c r="AE49">
        <f>'IDT-1'!D49</f>
        <v>0</v>
      </c>
      <c r="AF49" s="26"/>
      <c r="AG49">
        <f t="shared" si="2"/>
        <v>34.216224000000004</v>
      </c>
      <c r="AI49" s="75">
        <f>PXIL!L49</f>
        <v>0</v>
      </c>
      <c r="AJ49" s="75">
        <f>PXIL!R49</f>
        <v>0</v>
      </c>
      <c r="AK49" s="75">
        <f>RTM_IEX!L49</f>
        <v>20.14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14.38</v>
      </c>
      <c r="AB50" s="117">
        <f>-STOA!R50</f>
        <v>0</v>
      </c>
      <c r="AC50">
        <f t="shared" si="0"/>
        <v>0.12654400000000002</v>
      </c>
      <c r="AD50">
        <f t="shared" si="1"/>
        <v>14.253456</v>
      </c>
      <c r="AE50">
        <f>'IDT-1'!D50</f>
        <v>0</v>
      </c>
      <c r="AF50" s="26"/>
      <c r="AG50">
        <f t="shared" si="2"/>
        <v>14.253456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14.38</v>
      </c>
      <c r="AB51" s="117">
        <f>-STOA!R51</f>
        <v>0</v>
      </c>
      <c r="AC51">
        <f t="shared" si="0"/>
        <v>0.12654400000000002</v>
      </c>
      <c r="AD51">
        <f t="shared" si="1"/>
        <v>14.253456</v>
      </c>
      <c r="AE51">
        <f>'IDT-1'!D51</f>
        <v>0</v>
      </c>
      <c r="AF51" s="26"/>
      <c r="AG51">
        <f t="shared" si="2"/>
        <v>14.253456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14.38</v>
      </c>
      <c r="AB52" s="117">
        <f>-STOA!R52</f>
        <v>0</v>
      </c>
      <c r="AC52">
        <f t="shared" si="0"/>
        <v>0.12654400000000002</v>
      </c>
      <c r="AD52">
        <f t="shared" si="1"/>
        <v>14.253456</v>
      </c>
      <c r="AE52">
        <f>'IDT-1'!D52</f>
        <v>0</v>
      </c>
      <c r="AF52" s="26"/>
      <c r="AG52">
        <f t="shared" si="2"/>
        <v>14.253456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14.38</v>
      </c>
      <c r="AB53" s="117">
        <f>-STOA!R53</f>
        <v>0</v>
      </c>
      <c r="AC53">
        <f t="shared" si="0"/>
        <v>0.12654400000000002</v>
      </c>
      <c r="AD53">
        <f t="shared" si="1"/>
        <v>14.253456</v>
      </c>
      <c r="AE53">
        <f>'IDT-1'!D53</f>
        <v>0</v>
      </c>
      <c r="AF53" s="26"/>
      <c r="AG53">
        <f t="shared" si="2"/>
        <v>14.253456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14.38</v>
      </c>
      <c r="AB54" s="117">
        <f>-STOA!R54</f>
        <v>0</v>
      </c>
      <c r="AC54">
        <f t="shared" si="0"/>
        <v>0.12654400000000002</v>
      </c>
      <c r="AD54">
        <f t="shared" si="1"/>
        <v>14.253456</v>
      </c>
      <c r="AE54">
        <f>'IDT-1'!D54</f>
        <v>0</v>
      </c>
      <c r="AF54" s="26"/>
      <c r="AG54">
        <f t="shared" si="2"/>
        <v>14.253456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14.38</v>
      </c>
      <c r="AB55" s="117">
        <f>-STOA!R55</f>
        <v>0</v>
      </c>
      <c r="AC55">
        <f t="shared" si="0"/>
        <v>0.26153599999999999</v>
      </c>
      <c r="AD55">
        <f t="shared" si="1"/>
        <v>29.458463999999999</v>
      </c>
      <c r="AE55">
        <f>'IDT-1'!D55</f>
        <v>0</v>
      </c>
      <c r="AF55" s="26"/>
      <c r="AG55">
        <f t="shared" si="2"/>
        <v>29.458463999999999</v>
      </c>
      <c r="AI55" s="75">
        <f>PXIL!L55</f>
        <v>0</v>
      </c>
      <c r="AJ55" s="75">
        <f>PXIL!R55</f>
        <v>0</v>
      </c>
      <c r="AK55" s="75">
        <f>RTM_IEX!L55</f>
        <v>15.34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14.38</v>
      </c>
      <c r="AB56" s="117">
        <f>-STOA!R56</f>
        <v>0</v>
      </c>
      <c r="AC56">
        <f t="shared" si="0"/>
        <v>0.19404000000000002</v>
      </c>
      <c r="AD56">
        <f t="shared" si="1"/>
        <v>21.85596</v>
      </c>
      <c r="AE56">
        <f>'IDT-1'!D56</f>
        <v>0</v>
      </c>
      <c r="AF56" s="26"/>
      <c r="AG56">
        <f t="shared" si="2"/>
        <v>21.85596</v>
      </c>
      <c r="AI56" s="75">
        <f>PXIL!L56</f>
        <v>0</v>
      </c>
      <c r="AJ56" s="75">
        <f>PXIL!R56</f>
        <v>0</v>
      </c>
      <c r="AK56" s="75">
        <f>RTM_IEX!L56</f>
        <v>7.67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14.38</v>
      </c>
      <c r="AB57" s="117">
        <f>-STOA!R57</f>
        <v>0</v>
      </c>
      <c r="AC57">
        <f t="shared" si="0"/>
        <v>0.19404000000000002</v>
      </c>
      <c r="AD57">
        <f t="shared" si="1"/>
        <v>21.85596</v>
      </c>
      <c r="AE57">
        <f>'IDT-1'!D57</f>
        <v>0</v>
      </c>
      <c r="AF57" s="26"/>
      <c r="AG57">
        <f t="shared" si="2"/>
        <v>21.85596</v>
      </c>
      <c r="AI57" s="75">
        <f>PXIL!L57</f>
        <v>0</v>
      </c>
      <c r="AJ57" s="75">
        <f>PXIL!R57</f>
        <v>0</v>
      </c>
      <c r="AK57" s="75">
        <f>RTM_IEX!L57</f>
        <v>7.67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14.38</v>
      </c>
      <c r="AB58" s="117">
        <f>-STOA!R58</f>
        <v>0</v>
      </c>
      <c r="AC58">
        <f t="shared" si="0"/>
        <v>0.18559200000000003</v>
      </c>
      <c r="AD58">
        <f t="shared" si="1"/>
        <v>20.904408</v>
      </c>
      <c r="AE58">
        <f>'IDT-1'!D58</f>
        <v>0</v>
      </c>
      <c r="AF58" s="26"/>
      <c r="AG58">
        <f t="shared" si="2"/>
        <v>20.904408</v>
      </c>
      <c r="AI58" s="75">
        <f>PXIL!L58</f>
        <v>0</v>
      </c>
      <c r="AJ58" s="75">
        <f>PXIL!R58</f>
        <v>0</v>
      </c>
      <c r="AK58" s="75">
        <f>RTM_IEX!L58</f>
        <v>6.71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14.38</v>
      </c>
      <c r="AB59" s="117">
        <f>-STOA!R59</f>
        <v>0</v>
      </c>
      <c r="AC59">
        <f t="shared" si="0"/>
        <v>0.17714400000000002</v>
      </c>
      <c r="AD59">
        <f t="shared" si="1"/>
        <v>19.952856000000004</v>
      </c>
      <c r="AE59">
        <f>'IDT-1'!D59</f>
        <v>0</v>
      </c>
      <c r="AF59" s="26"/>
      <c r="AG59">
        <f t="shared" si="2"/>
        <v>19.952856000000004</v>
      </c>
      <c r="AI59" s="75">
        <f>PXIL!L59</f>
        <v>0</v>
      </c>
      <c r="AJ59" s="75">
        <f>PXIL!R59</f>
        <v>0</v>
      </c>
      <c r="AK59" s="75">
        <f>RTM_IEX!L59</f>
        <v>5.75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14.38</v>
      </c>
      <c r="AB60" s="117">
        <f>-STOA!R60</f>
        <v>0</v>
      </c>
      <c r="AC60">
        <f t="shared" si="0"/>
        <v>0.17714400000000002</v>
      </c>
      <c r="AD60">
        <f t="shared" si="1"/>
        <v>19.952856000000004</v>
      </c>
      <c r="AE60">
        <f>'IDT-1'!D60</f>
        <v>0</v>
      </c>
      <c r="AF60" s="26"/>
      <c r="AG60">
        <f t="shared" si="2"/>
        <v>19.952856000000004</v>
      </c>
      <c r="AI60" s="75">
        <f>PXIL!L60</f>
        <v>0</v>
      </c>
      <c r="AJ60" s="75">
        <f>PXIL!R60</f>
        <v>0</v>
      </c>
      <c r="AK60" s="75">
        <f>RTM_IEX!L60</f>
        <v>5.75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14.38</v>
      </c>
      <c r="AB61" s="117">
        <f>-STOA!R61</f>
        <v>0</v>
      </c>
      <c r="AC61">
        <f t="shared" si="0"/>
        <v>0.21929600000000002</v>
      </c>
      <c r="AD61">
        <f t="shared" si="1"/>
        <v>24.700704000000002</v>
      </c>
      <c r="AE61">
        <f>'IDT-1'!D61</f>
        <v>0</v>
      </c>
      <c r="AF61" s="26"/>
      <c r="AG61">
        <f t="shared" si="2"/>
        <v>24.700704000000002</v>
      </c>
      <c r="AI61" s="75">
        <f>PXIL!L61</f>
        <v>0</v>
      </c>
      <c r="AJ61" s="75">
        <f>PXIL!R61</f>
        <v>0</v>
      </c>
      <c r="AK61" s="75">
        <f>RTM_IEX!L61</f>
        <v>10.54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14.38</v>
      </c>
      <c r="AB62" s="117">
        <f>-STOA!R62</f>
        <v>0</v>
      </c>
      <c r="AC62">
        <f t="shared" si="0"/>
        <v>0.16033600000000003</v>
      </c>
      <c r="AD62">
        <f t="shared" si="1"/>
        <v>18.059663999999998</v>
      </c>
      <c r="AE62">
        <f>'IDT-1'!D62</f>
        <v>0</v>
      </c>
      <c r="AF62" s="26"/>
      <c r="AG62">
        <f t="shared" si="2"/>
        <v>18.059663999999998</v>
      </c>
      <c r="AI62" s="75">
        <f>PXIL!L62</f>
        <v>0</v>
      </c>
      <c r="AJ62" s="75">
        <f>PXIL!R62</f>
        <v>0</v>
      </c>
      <c r="AK62" s="75">
        <f>RTM_IEX!L62</f>
        <v>3.84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14.38</v>
      </c>
      <c r="AB63" s="117">
        <f>-STOA!R63</f>
        <v>0</v>
      </c>
      <c r="AC63">
        <f t="shared" si="0"/>
        <v>0.16869600000000001</v>
      </c>
      <c r="AD63">
        <f t="shared" si="1"/>
        <v>19.001304000000001</v>
      </c>
      <c r="AE63">
        <f>'IDT-1'!D63</f>
        <v>0</v>
      </c>
      <c r="AF63" s="26"/>
      <c r="AG63">
        <f t="shared" si="2"/>
        <v>19.001304000000001</v>
      </c>
      <c r="AI63" s="75">
        <f>PXIL!L63</f>
        <v>0</v>
      </c>
      <c r="AJ63" s="75">
        <f>PXIL!R63</f>
        <v>0</v>
      </c>
      <c r="AK63" s="75">
        <f>RTM_IEX!L63</f>
        <v>4.79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14.38</v>
      </c>
      <c r="AB64" s="117">
        <f>-STOA!R64</f>
        <v>0</v>
      </c>
      <c r="AC64">
        <f t="shared" si="0"/>
        <v>0.16869600000000001</v>
      </c>
      <c r="AD64">
        <f t="shared" si="1"/>
        <v>19.001304000000001</v>
      </c>
      <c r="AE64">
        <f>'IDT-1'!D64</f>
        <v>0</v>
      </c>
      <c r="AF64" s="26"/>
      <c r="AG64">
        <f t="shared" si="2"/>
        <v>19.001304000000001</v>
      </c>
      <c r="AI64" s="75">
        <f>PXIL!L64</f>
        <v>0</v>
      </c>
      <c r="AJ64" s="75">
        <f>PXIL!R64</f>
        <v>0</v>
      </c>
      <c r="AK64" s="75">
        <f>RTM_IEX!L64</f>
        <v>4.79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14.38</v>
      </c>
      <c r="AB65" s="117">
        <f>-STOA!R65</f>
        <v>0</v>
      </c>
      <c r="AC65">
        <f t="shared" si="0"/>
        <v>0.17714400000000002</v>
      </c>
      <c r="AD65">
        <f t="shared" si="1"/>
        <v>19.952856000000004</v>
      </c>
      <c r="AE65">
        <f>'IDT-1'!D65</f>
        <v>0</v>
      </c>
      <c r="AF65" s="26"/>
      <c r="AG65">
        <f t="shared" si="2"/>
        <v>19.952856000000004</v>
      </c>
      <c r="AI65" s="75">
        <f>PXIL!L65</f>
        <v>0</v>
      </c>
      <c r="AJ65" s="75">
        <f>PXIL!R65</f>
        <v>0</v>
      </c>
      <c r="AK65" s="75">
        <f>RTM_IEX!L65</f>
        <v>5.75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14.38</v>
      </c>
      <c r="AB66" s="117">
        <f>-STOA!R66</f>
        <v>0</v>
      </c>
      <c r="AC66">
        <f t="shared" si="0"/>
        <v>0.16869600000000001</v>
      </c>
      <c r="AD66">
        <f t="shared" si="1"/>
        <v>19.001304000000001</v>
      </c>
      <c r="AE66">
        <f>'IDT-1'!D66</f>
        <v>0</v>
      </c>
      <c r="AF66" s="26"/>
      <c r="AG66">
        <f t="shared" si="2"/>
        <v>19.001304000000001</v>
      </c>
      <c r="AI66" s="75">
        <f>PXIL!L66</f>
        <v>0</v>
      </c>
      <c r="AJ66" s="75">
        <f>PXIL!R66</f>
        <v>0</v>
      </c>
      <c r="AK66" s="75">
        <f>RTM_IEX!L66</f>
        <v>4.79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14.38</v>
      </c>
      <c r="AB67" s="117">
        <f>-STOA!R67</f>
        <v>0</v>
      </c>
      <c r="AC67">
        <f t="shared" si="0"/>
        <v>0.18559200000000003</v>
      </c>
      <c r="AD67">
        <f t="shared" si="1"/>
        <v>20.904408</v>
      </c>
      <c r="AE67">
        <f>'IDT-1'!D67</f>
        <v>0</v>
      </c>
      <c r="AF67" s="26"/>
      <c r="AG67">
        <f t="shared" si="2"/>
        <v>20.904408</v>
      </c>
      <c r="AI67" s="75">
        <f>PXIL!L67</f>
        <v>0</v>
      </c>
      <c r="AJ67" s="75">
        <f>PXIL!R67</f>
        <v>0</v>
      </c>
      <c r="AK67" s="75">
        <f>RTM_IEX!L67</f>
        <v>6.71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14.38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0.12654400000000002</v>
      </c>
      <c r="AD68">
        <f t="shared" ref="AD68:AD98" si="4">SUM(B68:AB68,AI68:AR68)-AC68</f>
        <v>14.253456</v>
      </c>
      <c r="AE68">
        <f>'IDT-1'!D68</f>
        <v>0</v>
      </c>
      <c r="AF68" s="26"/>
      <c r="AG68">
        <f t="shared" ref="AG68:AG98" si="5">SUM(AD68:AF68)</f>
        <v>14.253456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14.38</v>
      </c>
      <c r="AB69" s="117">
        <f>-STOA!R69</f>
        <v>0</v>
      </c>
      <c r="AC69">
        <f t="shared" si="3"/>
        <v>0.12654400000000002</v>
      </c>
      <c r="AD69">
        <f t="shared" si="4"/>
        <v>14.253456</v>
      </c>
      <c r="AE69">
        <f>'IDT-1'!D69</f>
        <v>0</v>
      </c>
      <c r="AF69" s="26"/>
      <c r="AG69">
        <f t="shared" si="5"/>
        <v>14.253456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14.38</v>
      </c>
      <c r="AB70" s="117">
        <f>-STOA!R70</f>
        <v>0</v>
      </c>
      <c r="AC70">
        <f t="shared" si="3"/>
        <v>0.12654400000000002</v>
      </c>
      <c r="AD70">
        <f t="shared" si="4"/>
        <v>14.253456</v>
      </c>
      <c r="AE70">
        <f>'IDT-1'!D70</f>
        <v>0</v>
      </c>
      <c r="AF70" s="26"/>
      <c r="AG70">
        <f t="shared" si="5"/>
        <v>14.253456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14.38</v>
      </c>
      <c r="AB71" s="117">
        <f>-STOA!R71</f>
        <v>0</v>
      </c>
      <c r="AC71">
        <f t="shared" si="3"/>
        <v>0.12654400000000002</v>
      </c>
      <c r="AD71">
        <f t="shared" si="4"/>
        <v>14.253456</v>
      </c>
      <c r="AE71">
        <f>'IDT-1'!D71</f>
        <v>0</v>
      </c>
      <c r="AF71" s="26"/>
      <c r="AG71">
        <f t="shared" si="5"/>
        <v>14.253456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14.38</v>
      </c>
      <c r="AB72" s="117">
        <f>-STOA!R72</f>
        <v>0</v>
      </c>
      <c r="AC72">
        <f t="shared" si="3"/>
        <v>0.12654400000000002</v>
      </c>
      <c r="AD72">
        <f t="shared" si="4"/>
        <v>14.253456</v>
      </c>
      <c r="AE72">
        <f>'IDT-1'!D72</f>
        <v>0</v>
      </c>
      <c r="AF72" s="26"/>
      <c r="AG72">
        <f t="shared" si="5"/>
        <v>14.253456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14.38</v>
      </c>
      <c r="AB73" s="117">
        <f>-STOA!R73</f>
        <v>0</v>
      </c>
      <c r="AC73">
        <f t="shared" si="3"/>
        <v>0.21093600000000001</v>
      </c>
      <c r="AD73">
        <f t="shared" si="4"/>
        <v>23.759063999999999</v>
      </c>
      <c r="AE73">
        <f>'IDT-1'!D73</f>
        <v>0</v>
      </c>
      <c r="AF73" s="26"/>
      <c r="AG73">
        <f t="shared" si="5"/>
        <v>23.759063999999999</v>
      </c>
      <c r="AI73" s="75">
        <f>PXIL!L73</f>
        <v>0</v>
      </c>
      <c r="AJ73" s="75">
        <f>PXIL!R73</f>
        <v>0</v>
      </c>
      <c r="AK73" s="75">
        <f>RTM_IEX!L73</f>
        <v>9.59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14.38</v>
      </c>
      <c r="AB74" s="117">
        <f>-STOA!R74</f>
        <v>0</v>
      </c>
      <c r="AC74">
        <f t="shared" si="3"/>
        <v>0.12654400000000002</v>
      </c>
      <c r="AD74">
        <f t="shared" si="4"/>
        <v>14.253456</v>
      </c>
      <c r="AE74">
        <f>'IDT-1'!D74</f>
        <v>0</v>
      </c>
      <c r="AF74" s="26"/>
      <c r="AG74">
        <f t="shared" si="5"/>
        <v>14.253456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14.38</v>
      </c>
      <c r="AB75" s="117">
        <f>-STOA!R75</f>
        <v>0</v>
      </c>
      <c r="AC75">
        <f t="shared" si="3"/>
        <v>0.1620565100887813</v>
      </c>
      <c r="AD75">
        <f t="shared" si="4"/>
        <v>10.217943489911219</v>
      </c>
      <c r="AE75">
        <f>'IDT-1'!D75</f>
        <v>0</v>
      </c>
      <c r="AF75" s="26"/>
      <c r="AG75">
        <f t="shared" si="5"/>
        <v>10.217943489911219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-4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14.38</v>
      </c>
      <c r="AB76" s="117">
        <f>-STOA!R76</f>
        <v>0</v>
      </c>
      <c r="AC76">
        <f t="shared" si="3"/>
        <v>0.1620565100887813</v>
      </c>
      <c r="AD76">
        <f t="shared" si="4"/>
        <v>10.217943489911219</v>
      </c>
      <c r="AE76">
        <f>'IDT-1'!D76</f>
        <v>0</v>
      </c>
      <c r="AF76" s="26"/>
      <c r="AG76">
        <f t="shared" si="5"/>
        <v>10.217943489911219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-4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14.38</v>
      </c>
      <c r="AB77" s="117">
        <f>-STOA!R77</f>
        <v>0</v>
      </c>
      <c r="AC77">
        <f t="shared" si="3"/>
        <v>0.1620565100887813</v>
      </c>
      <c r="AD77">
        <f t="shared" si="4"/>
        <v>10.217943489911219</v>
      </c>
      <c r="AE77">
        <f>'IDT-1'!D77</f>
        <v>0</v>
      </c>
      <c r="AF77" s="26"/>
      <c r="AG77">
        <f t="shared" si="5"/>
        <v>10.217943489911219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-4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14.38</v>
      </c>
      <c r="AB78" s="117">
        <f>-STOA!R78</f>
        <v>0</v>
      </c>
      <c r="AC78">
        <f t="shared" si="3"/>
        <v>0.1620565100887813</v>
      </c>
      <c r="AD78">
        <f t="shared" si="4"/>
        <v>10.217943489911219</v>
      </c>
      <c r="AE78">
        <f>'IDT-1'!D78</f>
        <v>0</v>
      </c>
      <c r="AF78" s="26"/>
      <c r="AG78">
        <f t="shared" si="5"/>
        <v>10.217943489911219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-4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14.38</v>
      </c>
      <c r="AB79" s="117">
        <f>-STOA!R79</f>
        <v>0</v>
      </c>
      <c r="AC79">
        <f t="shared" si="3"/>
        <v>0.28688000000000002</v>
      </c>
      <c r="AD79">
        <f t="shared" si="4"/>
        <v>32.313119999999998</v>
      </c>
      <c r="AE79">
        <f>'IDT-1'!D79</f>
        <v>0</v>
      </c>
      <c r="AF79" s="26"/>
      <c r="AG79">
        <f t="shared" si="5"/>
        <v>32.313119999999998</v>
      </c>
      <c r="AI79" s="75">
        <f>PXIL!L79</f>
        <v>0</v>
      </c>
      <c r="AJ79" s="75">
        <f>PXIL!R79</f>
        <v>0</v>
      </c>
      <c r="AK79" s="75">
        <f>RTM_IEX!L79</f>
        <v>18.22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14.38</v>
      </c>
      <c r="AB80" s="117">
        <f>-STOA!R80</f>
        <v>0</v>
      </c>
      <c r="AC80">
        <f t="shared" si="3"/>
        <v>0.12654400000000002</v>
      </c>
      <c r="AD80">
        <f t="shared" si="4"/>
        <v>14.253456</v>
      </c>
      <c r="AE80">
        <f>'IDT-1'!D80</f>
        <v>0</v>
      </c>
      <c r="AF80" s="26"/>
      <c r="AG80">
        <f t="shared" si="5"/>
        <v>14.253456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14.38</v>
      </c>
      <c r="AB81" s="117">
        <f>-STOA!R81</f>
        <v>0</v>
      </c>
      <c r="AC81">
        <f t="shared" si="3"/>
        <v>0.12654400000000002</v>
      </c>
      <c r="AD81">
        <f t="shared" si="4"/>
        <v>14.253456</v>
      </c>
      <c r="AE81">
        <f>'IDT-1'!D81</f>
        <v>0</v>
      </c>
      <c r="AF81" s="26"/>
      <c r="AG81">
        <f t="shared" si="5"/>
        <v>14.253456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14.38</v>
      </c>
      <c r="AB82" s="117">
        <f>-STOA!R82</f>
        <v>0</v>
      </c>
      <c r="AC82">
        <f t="shared" si="3"/>
        <v>0.12654400000000002</v>
      </c>
      <c r="AD82">
        <f t="shared" si="4"/>
        <v>14.253456</v>
      </c>
      <c r="AE82">
        <f>'IDT-1'!D82</f>
        <v>0</v>
      </c>
      <c r="AF82" s="26"/>
      <c r="AG82">
        <f t="shared" si="5"/>
        <v>14.253456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14.38</v>
      </c>
      <c r="AB83" s="117">
        <f>-STOA!R83</f>
        <v>0</v>
      </c>
      <c r="AC83">
        <f t="shared" si="3"/>
        <v>0.12654400000000002</v>
      </c>
      <c r="AD83">
        <f t="shared" si="4"/>
        <v>14.253456</v>
      </c>
      <c r="AE83">
        <f>'IDT-1'!D83</f>
        <v>0</v>
      </c>
      <c r="AF83" s="26"/>
      <c r="AG83">
        <f t="shared" si="5"/>
        <v>14.253456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14.38</v>
      </c>
      <c r="AB84" s="117">
        <f>-STOA!R84</f>
        <v>0</v>
      </c>
      <c r="AC84">
        <f t="shared" si="3"/>
        <v>0.12654400000000002</v>
      </c>
      <c r="AD84">
        <f t="shared" si="4"/>
        <v>14.253456</v>
      </c>
      <c r="AE84">
        <f>'IDT-1'!D84</f>
        <v>0</v>
      </c>
      <c r="AF84" s="26"/>
      <c r="AG84">
        <f t="shared" si="5"/>
        <v>14.253456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14.38</v>
      </c>
      <c r="AB85" s="117">
        <f>-STOA!R85</f>
        <v>0</v>
      </c>
      <c r="AC85">
        <f t="shared" si="3"/>
        <v>0.28688000000000002</v>
      </c>
      <c r="AD85">
        <f t="shared" si="4"/>
        <v>32.313119999999998</v>
      </c>
      <c r="AE85">
        <f>'IDT-1'!D85</f>
        <v>0</v>
      </c>
      <c r="AF85" s="26"/>
      <c r="AG85">
        <f t="shared" si="5"/>
        <v>32.313119999999998</v>
      </c>
      <c r="AI85" s="75">
        <f>PXIL!L85</f>
        <v>0</v>
      </c>
      <c r="AJ85" s="75">
        <f>PXIL!R85</f>
        <v>0</v>
      </c>
      <c r="AK85" s="75">
        <f>RTM_IEX!L85</f>
        <v>18.22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14.38</v>
      </c>
      <c r="AB86" s="117">
        <f>-STOA!R86</f>
        <v>0</v>
      </c>
      <c r="AC86">
        <f t="shared" si="3"/>
        <v>0.20248800000000003</v>
      </c>
      <c r="AD86">
        <f t="shared" si="4"/>
        <v>22.807512000000003</v>
      </c>
      <c r="AE86">
        <f>'IDT-1'!D86</f>
        <v>0</v>
      </c>
      <c r="AF86" s="26"/>
      <c r="AG86">
        <f t="shared" si="5"/>
        <v>22.807512000000003</v>
      </c>
      <c r="AI86" s="75">
        <f>PXIL!L86</f>
        <v>0</v>
      </c>
      <c r="AJ86" s="75">
        <f>PXIL!R86</f>
        <v>0</v>
      </c>
      <c r="AK86" s="75">
        <f>RTM_IEX!L86</f>
        <v>8.6300000000000008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14.38</v>
      </c>
      <c r="AB87" s="117">
        <f>-STOA!R87</f>
        <v>0</v>
      </c>
      <c r="AC87">
        <f t="shared" si="3"/>
        <v>0.22783200000000003</v>
      </c>
      <c r="AD87">
        <f t="shared" si="4"/>
        <v>25.662168000000001</v>
      </c>
      <c r="AE87">
        <f>'IDT-1'!D87</f>
        <v>0</v>
      </c>
      <c r="AF87" s="26"/>
      <c r="AG87">
        <f t="shared" si="5"/>
        <v>25.662168000000001</v>
      </c>
      <c r="AI87" s="75">
        <f>PXIL!L87</f>
        <v>0</v>
      </c>
      <c r="AJ87" s="75">
        <f>PXIL!R87</f>
        <v>0</v>
      </c>
      <c r="AK87" s="75">
        <f>RTM_IEX!L87</f>
        <v>11.51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14.38</v>
      </c>
      <c r="AB88" s="117">
        <f>-STOA!R88</f>
        <v>0</v>
      </c>
      <c r="AC88">
        <f t="shared" si="3"/>
        <v>0.22783200000000003</v>
      </c>
      <c r="AD88">
        <f t="shared" si="4"/>
        <v>25.662168000000001</v>
      </c>
      <c r="AE88">
        <f>'IDT-1'!D88</f>
        <v>0</v>
      </c>
      <c r="AF88" s="26"/>
      <c r="AG88">
        <f t="shared" si="5"/>
        <v>25.662168000000001</v>
      </c>
      <c r="AI88" s="75">
        <f>PXIL!L88</f>
        <v>0</v>
      </c>
      <c r="AJ88" s="75">
        <f>PXIL!R88</f>
        <v>0</v>
      </c>
      <c r="AK88" s="75">
        <f>RTM_IEX!L88</f>
        <v>11.51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14.38</v>
      </c>
      <c r="AB89" s="117">
        <f>-STOA!R89</f>
        <v>0</v>
      </c>
      <c r="AC89">
        <f t="shared" si="3"/>
        <v>0.21093600000000001</v>
      </c>
      <c r="AD89">
        <f t="shared" si="4"/>
        <v>23.759063999999999</v>
      </c>
      <c r="AE89">
        <f>'IDT-1'!D89</f>
        <v>0</v>
      </c>
      <c r="AF89" s="26"/>
      <c r="AG89">
        <f t="shared" si="5"/>
        <v>23.759063999999999</v>
      </c>
      <c r="AI89" s="75">
        <f>PXIL!L89</f>
        <v>0</v>
      </c>
      <c r="AJ89" s="75">
        <f>PXIL!R89</f>
        <v>0</v>
      </c>
      <c r="AK89" s="75">
        <f>RTM_IEX!L89</f>
        <v>9.59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14.38</v>
      </c>
      <c r="AB90" s="117">
        <f>-STOA!R90</f>
        <v>0</v>
      </c>
      <c r="AC90">
        <f t="shared" si="3"/>
        <v>0.19404000000000002</v>
      </c>
      <c r="AD90">
        <f t="shared" si="4"/>
        <v>21.85596</v>
      </c>
      <c r="AE90">
        <f>'IDT-1'!D90</f>
        <v>0</v>
      </c>
      <c r="AF90" s="26"/>
      <c r="AG90">
        <f t="shared" si="5"/>
        <v>21.85596</v>
      </c>
      <c r="AI90" s="75">
        <f>PXIL!L90</f>
        <v>0</v>
      </c>
      <c r="AJ90" s="75">
        <f>PXIL!R90</f>
        <v>0</v>
      </c>
      <c r="AK90" s="75">
        <f>RTM_IEX!L90</f>
        <v>7.67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14.38</v>
      </c>
      <c r="AB91" s="117">
        <f>-STOA!R91</f>
        <v>0</v>
      </c>
      <c r="AC91">
        <f t="shared" si="3"/>
        <v>0.21093600000000001</v>
      </c>
      <c r="AD91">
        <f t="shared" si="4"/>
        <v>23.759063999999999</v>
      </c>
      <c r="AE91">
        <f>'IDT-1'!D91</f>
        <v>0</v>
      </c>
      <c r="AF91" s="26"/>
      <c r="AG91">
        <f t="shared" si="5"/>
        <v>23.759063999999999</v>
      </c>
      <c r="AI91" s="75">
        <f>PXIL!L91</f>
        <v>0</v>
      </c>
      <c r="AJ91" s="75">
        <f>PXIL!R91</f>
        <v>0</v>
      </c>
      <c r="AK91" s="75">
        <f>RTM_IEX!L91</f>
        <v>9.59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14.38</v>
      </c>
      <c r="AB92" s="117">
        <f>-STOA!R92</f>
        <v>0</v>
      </c>
      <c r="AC92">
        <f t="shared" si="3"/>
        <v>0.12654400000000002</v>
      </c>
      <c r="AD92">
        <f t="shared" si="4"/>
        <v>14.253456</v>
      </c>
      <c r="AE92">
        <f>'IDT-1'!D92</f>
        <v>0</v>
      </c>
      <c r="AF92" s="26"/>
      <c r="AG92">
        <f t="shared" si="5"/>
        <v>14.253456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14.38</v>
      </c>
      <c r="AB93" s="117">
        <f>-STOA!R93</f>
        <v>0</v>
      </c>
      <c r="AC93">
        <f t="shared" si="3"/>
        <v>0.13499200000000003</v>
      </c>
      <c r="AD93">
        <f t="shared" si="4"/>
        <v>15.205007999999999</v>
      </c>
      <c r="AE93">
        <f>'IDT-1'!D93</f>
        <v>0</v>
      </c>
      <c r="AF93" s="26"/>
      <c r="AG93">
        <f t="shared" si="5"/>
        <v>15.205007999999999</v>
      </c>
      <c r="AI93" s="75">
        <f>PXIL!L93</f>
        <v>0</v>
      </c>
      <c r="AJ93" s="75">
        <f>PXIL!R93</f>
        <v>0</v>
      </c>
      <c r="AK93" s="75">
        <f>RTM_IEX!L93</f>
        <v>0.96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14.38</v>
      </c>
      <c r="AB94" s="117">
        <f>-STOA!R94</f>
        <v>0</v>
      </c>
      <c r="AC94">
        <f t="shared" si="3"/>
        <v>0.13499200000000003</v>
      </c>
      <c r="AD94">
        <f t="shared" si="4"/>
        <v>15.205007999999999</v>
      </c>
      <c r="AE94">
        <f>'IDT-1'!D94</f>
        <v>0</v>
      </c>
      <c r="AF94" s="26"/>
      <c r="AG94">
        <f t="shared" si="5"/>
        <v>15.205007999999999</v>
      </c>
      <c r="AI94" s="75">
        <f>PXIL!L94</f>
        <v>0</v>
      </c>
      <c r="AJ94" s="75">
        <f>PXIL!R94</f>
        <v>0</v>
      </c>
      <c r="AK94" s="75">
        <f>RTM_IEX!L94</f>
        <v>0.96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14.38</v>
      </c>
      <c r="AB95" s="117">
        <f>-STOA!R95</f>
        <v>0</v>
      </c>
      <c r="AC95">
        <f t="shared" si="3"/>
        <v>0.12654400000000002</v>
      </c>
      <c r="AD95">
        <f t="shared" si="4"/>
        <v>14.253456</v>
      </c>
      <c r="AE95">
        <f>'IDT-1'!D95</f>
        <v>0</v>
      </c>
      <c r="AF95" s="26"/>
      <c r="AG95">
        <f t="shared" si="5"/>
        <v>14.253456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14.38</v>
      </c>
      <c r="AB96" s="117">
        <f>-STOA!R96</f>
        <v>0</v>
      </c>
      <c r="AC96">
        <f t="shared" si="3"/>
        <v>0.12654400000000002</v>
      </c>
      <c r="AD96">
        <f t="shared" si="4"/>
        <v>14.253456</v>
      </c>
      <c r="AE96">
        <f>'IDT-1'!D96</f>
        <v>0</v>
      </c>
      <c r="AF96" s="26"/>
      <c r="AG96">
        <f t="shared" si="5"/>
        <v>14.253456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14.38</v>
      </c>
      <c r="AB97" s="117">
        <f>-STOA!R97</f>
        <v>0</v>
      </c>
      <c r="AC97">
        <f t="shared" si="3"/>
        <v>0.13499200000000003</v>
      </c>
      <c r="AD97">
        <f t="shared" si="4"/>
        <v>15.205007999999999</v>
      </c>
      <c r="AE97">
        <f>'IDT-1'!D97</f>
        <v>0</v>
      </c>
      <c r="AF97" s="26"/>
      <c r="AG97">
        <f t="shared" si="5"/>
        <v>15.205007999999999</v>
      </c>
      <c r="AI97" s="75">
        <f>PXIL!L97</f>
        <v>0</v>
      </c>
      <c r="AJ97" s="75">
        <f>PXIL!R97</f>
        <v>0</v>
      </c>
      <c r="AK97" s="75">
        <f>RTM_IEX!L97</f>
        <v>0.96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14.38</v>
      </c>
      <c r="AB98" s="117">
        <f>-STOA!R98</f>
        <v>0</v>
      </c>
      <c r="AC98">
        <f t="shared" si="3"/>
        <v>0.1620565100887813</v>
      </c>
      <c r="AD98">
        <f t="shared" si="4"/>
        <v>10.217943489911219</v>
      </c>
      <c r="AE98">
        <f>'IDT-1'!D98</f>
        <v>0</v>
      </c>
      <c r="AF98" s="26"/>
      <c r="AG98">
        <f t="shared" si="5"/>
        <v>10.217943489911219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-4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0.28758000000000022</v>
      </c>
      <c r="AB99" s="117">
        <f t="shared" si="6"/>
        <v>0</v>
      </c>
      <c r="AC99">
        <f t="shared" si="6"/>
        <v>3.3767912752219573E-3</v>
      </c>
      <c r="AD99">
        <f t="shared" si="6"/>
        <v>0.36026070872477811</v>
      </c>
      <c r="AE99">
        <f t="shared" ref="AE99:AR99" si="7">SUM(AE3:AE98)/4000</f>
        <v>0</v>
      </c>
      <c r="AG99">
        <f t="shared" si="7"/>
        <v>0.36026070872477811</v>
      </c>
      <c r="AI99">
        <f t="shared" si="7"/>
        <v>0</v>
      </c>
      <c r="AJ99">
        <f t="shared" si="7"/>
        <v>0</v>
      </c>
      <c r="AK99">
        <f t="shared" si="7"/>
        <v>8.6057499999999981E-2</v>
      </c>
      <c r="AL99">
        <f t="shared" si="7"/>
        <v>-0.01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207</v>
      </c>
      <c r="C1" t="s">
        <v>470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44581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44581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195</v>
      </c>
      <c r="K1" s="210" t="s">
        <v>196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14.30742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0.125905296</v>
      </c>
      <c r="AD3">
        <f>SUM(B3:AB3,AI3:AR3)-AC3</f>
        <v>14.181514704000001</v>
      </c>
      <c r="AE3">
        <v>0</v>
      </c>
      <c r="AF3" s="26"/>
      <c r="AG3">
        <f>SUM(AD3:AF3)</f>
        <v>14.181514704000001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14.380404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2.4900000000000002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0.14845955520000001</v>
      </c>
      <c r="AD4">
        <f t="shared" ref="AD4:AD67" si="1">SUM(B4:AB4,AI4:AR4)-AC4</f>
        <v>16.721944444800002</v>
      </c>
      <c r="AE4">
        <v>0</v>
      </c>
      <c r="AF4" s="26"/>
      <c r="AG4">
        <f t="shared" ref="AG4:AG67" si="2">SUM(AD4:AF4)</f>
        <v>16.721944444800002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14.380404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0.14766755520000002</v>
      </c>
      <c r="AD5">
        <f t="shared" si="1"/>
        <v>16.632736444799999</v>
      </c>
      <c r="AE5">
        <v>0</v>
      </c>
      <c r="AF5" s="26"/>
      <c r="AG5">
        <f t="shared" si="2"/>
        <v>16.632736444799999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14.380404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1.25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0.1375475552</v>
      </c>
      <c r="AD6">
        <f t="shared" si="1"/>
        <v>15.492856444800001</v>
      </c>
      <c r="AE6">
        <v>0</v>
      </c>
      <c r="AF6" s="26"/>
      <c r="AG6">
        <f t="shared" si="2"/>
        <v>15.492856444800001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13.458738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0.11843689440000001</v>
      </c>
      <c r="AD7">
        <f t="shared" si="1"/>
        <v>13.3403011056</v>
      </c>
      <c r="AE7">
        <v>0</v>
      </c>
      <c r="AF7" s="26"/>
      <c r="AG7">
        <f t="shared" si="2"/>
        <v>13.3403011056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8.8859279999999998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7.8196166400000003E-2</v>
      </c>
      <c r="AD8">
        <f t="shared" si="1"/>
        <v>8.8077318336000001</v>
      </c>
      <c r="AE8">
        <v>0</v>
      </c>
      <c r="AF8" s="26"/>
      <c r="AG8">
        <f t="shared" si="2"/>
        <v>8.8077318336000001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13.339179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0.1173847752</v>
      </c>
      <c r="AD9">
        <f t="shared" si="1"/>
        <v>13.2217942248</v>
      </c>
      <c r="AE9">
        <v>0</v>
      </c>
      <c r="AF9" s="26"/>
      <c r="AG9">
        <f t="shared" si="2"/>
        <v>13.2217942248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13.116644000000001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0.11542646720000002</v>
      </c>
      <c r="AD10">
        <f t="shared" si="1"/>
        <v>13.0012175328</v>
      </c>
      <c r="AE10">
        <v>0</v>
      </c>
      <c r="AF10" s="26"/>
      <c r="AG10">
        <f t="shared" si="2"/>
        <v>13.0012175328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14.064413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0.12376683440000001</v>
      </c>
      <c r="AD11">
        <f t="shared" si="1"/>
        <v>13.9406461656</v>
      </c>
      <c r="AE11">
        <v>0</v>
      </c>
      <c r="AF11" s="26"/>
      <c r="AG11">
        <f t="shared" si="2"/>
        <v>13.9406461656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12.925637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0.11374560560000001</v>
      </c>
      <c r="AD12">
        <f t="shared" si="1"/>
        <v>12.8118913944</v>
      </c>
      <c r="AE12">
        <v>0</v>
      </c>
      <c r="AF12" s="26"/>
      <c r="AG12">
        <f t="shared" si="2"/>
        <v>12.8118913944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11.955655999999999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0.1052097728</v>
      </c>
      <c r="AD13">
        <f t="shared" si="1"/>
        <v>11.850446227199999</v>
      </c>
      <c r="AE13">
        <v>0</v>
      </c>
      <c r="AF13" s="26"/>
      <c r="AG13">
        <f t="shared" si="2"/>
        <v>11.850446227199999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14.150601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0.12452528880000001</v>
      </c>
      <c r="AD14">
        <f t="shared" si="1"/>
        <v>14.026075711200001</v>
      </c>
      <c r="AE14">
        <v>0</v>
      </c>
      <c r="AF14" s="26"/>
      <c r="AG14">
        <f t="shared" si="2"/>
        <v>14.026075711200001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11.302178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9.9459166400000007E-2</v>
      </c>
      <c r="AD15">
        <f t="shared" si="1"/>
        <v>11.202718833599999</v>
      </c>
      <c r="AE15">
        <v>0</v>
      </c>
      <c r="AF15" s="26"/>
      <c r="AG15">
        <f t="shared" si="2"/>
        <v>11.202718833599999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14.380404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1.73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0.14177155520000001</v>
      </c>
      <c r="AD16">
        <f t="shared" si="1"/>
        <v>15.968632444799999</v>
      </c>
      <c r="AE16">
        <v>0</v>
      </c>
      <c r="AF16" s="26"/>
      <c r="AG16">
        <f t="shared" si="2"/>
        <v>15.968632444799999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14.380404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2.21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0.14599555520000002</v>
      </c>
      <c r="AD17">
        <f t="shared" si="1"/>
        <v>16.444408444800001</v>
      </c>
      <c r="AE17">
        <v>0</v>
      </c>
      <c r="AF17" s="26"/>
      <c r="AG17">
        <f t="shared" si="2"/>
        <v>16.444408444800001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14.380404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4.12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0.16280355520000001</v>
      </c>
      <c r="AD18">
        <f t="shared" si="1"/>
        <v>18.3376004448</v>
      </c>
      <c r="AE18">
        <v>0</v>
      </c>
      <c r="AF18" s="26"/>
      <c r="AG18">
        <f t="shared" si="2"/>
        <v>18.3376004448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14.380404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1.92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0.14344355520000002</v>
      </c>
      <c r="AD19">
        <f t="shared" si="1"/>
        <v>16.156960444799999</v>
      </c>
      <c r="AE19">
        <v>0</v>
      </c>
      <c r="AF19" s="26"/>
      <c r="AG19">
        <f t="shared" si="2"/>
        <v>16.156960444799999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14.380404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0.38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0.12989155520000001</v>
      </c>
      <c r="AD20">
        <f t="shared" si="1"/>
        <v>14.630512444800001</v>
      </c>
      <c r="AE20">
        <v>0</v>
      </c>
      <c r="AF20" s="26"/>
      <c r="AG20">
        <f t="shared" si="2"/>
        <v>14.630512444800001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14.380404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0.38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0.12989155520000001</v>
      </c>
      <c r="AD21">
        <f t="shared" si="1"/>
        <v>14.630512444800001</v>
      </c>
      <c r="AE21">
        <v>0</v>
      </c>
      <c r="AF21" s="26"/>
      <c r="AG21">
        <f t="shared" si="2"/>
        <v>14.630512444800001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13.439596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0.11826844480000001</v>
      </c>
      <c r="AD22">
        <f t="shared" si="1"/>
        <v>13.3213275552</v>
      </c>
      <c r="AE22">
        <v>0</v>
      </c>
      <c r="AF22" s="26"/>
      <c r="AG22">
        <f t="shared" si="2"/>
        <v>13.3213275552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14.380404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1.82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0.1425635552</v>
      </c>
      <c r="AD23">
        <f t="shared" si="1"/>
        <v>16.0578404448</v>
      </c>
      <c r="AE23">
        <v>0</v>
      </c>
      <c r="AF23" s="26"/>
      <c r="AG23">
        <f t="shared" si="2"/>
        <v>16.0578404448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14.380404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0.28999999999999998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0.12909955519999999</v>
      </c>
      <c r="AD24">
        <f t="shared" si="1"/>
        <v>14.5413044448</v>
      </c>
      <c r="AE24">
        <v>0</v>
      </c>
      <c r="AF24" s="26"/>
      <c r="AG24">
        <f t="shared" si="2"/>
        <v>14.5413044448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14.380404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2.97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0.15268355520000002</v>
      </c>
      <c r="AD25">
        <f t="shared" si="1"/>
        <v>17.197720444800002</v>
      </c>
      <c r="AE25">
        <v>0</v>
      </c>
      <c r="AF25" s="26"/>
      <c r="AG25">
        <f t="shared" si="2"/>
        <v>17.197720444800002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14.380404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1.25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0.1375475552</v>
      </c>
      <c r="AD26">
        <f t="shared" si="1"/>
        <v>15.492856444800001</v>
      </c>
      <c r="AE26">
        <v>0</v>
      </c>
      <c r="AF26" s="26"/>
      <c r="AG26">
        <f t="shared" si="2"/>
        <v>15.492856444800001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14.380404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0.67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0.13244355520000001</v>
      </c>
      <c r="AD27">
        <f t="shared" si="1"/>
        <v>14.9179604448</v>
      </c>
      <c r="AE27">
        <v>0</v>
      </c>
      <c r="AF27" s="26"/>
      <c r="AG27">
        <f t="shared" si="2"/>
        <v>14.9179604448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14.380404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4.8899999999999997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0.16957955520000001</v>
      </c>
      <c r="AD28">
        <f t="shared" si="1"/>
        <v>19.100824444800001</v>
      </c>
      <c r="AE28">
        <v>0</v>
      </c>
      <c r="AF28" s="26"/>
      <c r="AG28">
        <f t="shared" si="2"/>
        <v>19.100824444800001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13.588430000000001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0.11957818400000002</v>
      </c>
      <c r="AD29">
        <f t="shared" si="1"/>
        <v>13.468851816000001</v>
      </c>
      <c r="AE29">
        <v>0</v>
      </c>
      <c r="AF29" s="26"/>
      <c r="AG29">
        <f t="shared" si="2"/>
        <v>13.468851816000001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14.380404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1.05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0.13578755520000002</v>
      </c>
      <c r="AD30">
        <f t="shared" si="1"/>
        <v>15.294616444800001</v>
      </c>
      <c r="AE30">
        <v>0</v>
      </c>
      <c r="AF30" s="26"/>
      <c r="AG30">
        <f t="shared" si="2"/>
        <v>15.294616444800001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14.380404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2.78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0.15101155520000001</v>
      </c>
      <c r="AD31">
        <f t="shared" si="1"/>
        <v>17.0093924448</v>
      </c>
      <c r="AE31">
        <v>0</v>
      </c>
      <c r="AF31" s="26"/>
      <c r="AG31">
        <f t="shared" si="2"/>
        <v>17.0093924448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14.380404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2.78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0.15101155520000001</v>
      </c>
      <c r="AD32">
        <f t="shared" si="1"/>
        <v>17.0093924448</v>
      </c>
      <c r="AE32">
        <v>0</v>
      </c>
      <c r="AF32" s="26"/>
      <c r="AG32">
        <f t="shared" si="2"/>
        <v>17.0093924448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14.131767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0.12435954960000001</v>
      </c>
      <c r="AD33">
        <f t="shared" si="1"/>
        <v>14.007407450400001</v>
      </c>
      <c r="AE33">
        <v>0</v>
      </c>
      <c r="AF33" s="26"/>
      <c r="AG33">
        <f t="shared" si="2"/>
        <v>14.007407450400001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14.380404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0.28999999999999998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0.12909955519999999</v>
      </c>
      <c r="AD34">
        <f t="shared" si="1"/>
        <v>14.5413044448</v>
      </c>
      <c r="AE34">
        <v>0</v>
      </c>
      <c r="AF34" s="26"/>
      <c r="AG34">
        <f t="shared" si="2"/>
        <v>14.5413044448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14.380404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1.63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0.14089155520000002</v>
      </c>
      <c r="AD35">
        <f t="shared" si="1"/>
        <v>15.869512444800002</v>
      </c>
      <c r="AE35">
        <v>0</v>
      </c>
      <c r="AF35" s="26"/>
      <c r="AG35">
        <f t="shared" si="2"/>
        <v>15.869512444800002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13.828263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0.12168871440000001</v>
      </c>
      <c r="AD36">
        <f t="shared" si="1"/>
        <v>13.7065742856</v>
      </c>
      <c r="AE36">
        <v>0</v>
      </c>
      <c r="AF36" s="26"/>
      <c r="AG36">
        <f t="shared" si="2"/>
        <v>13.7065742856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14.380404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1.73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0.14177155520000001</v>
      </c>
      <c r="AD37">
        <f t="shared" si="1"/>
        <v>15.968632444799999</v>
      </c>
      <c r="AE37">
        <v>0</v>
      </c>
      <c r="AF37" s="26"/>
      <c r="AG37">
        <f t="shared" si="2"/>
        <v>15.968632444799999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14.380404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0.96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0.13499555520000001</v>
      </c>
      <c r="AD38">
        <f t="shared" si="1"/>
        <v>15.2054084448</v>
      </c>
      <c r="AE38">
        <v>0</v>
      </c>
      <c r="AF38" s="26"/>
      <c r="AG38">
        <f t="shared" si="2"/>
        <v>15.2054084448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14.380404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4.03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0.16201155520000002</v>
      </c>
      <c r="AD39">
        <f t="shared" si="1"/>
        <v>18.2483924448</v>
      </c>
      <c r="AE39">
        <v>0</v>
      </c>
      <c r="AF39" s="26"/>
      <c r="AG39">
        <f t="shared" si="2"/>
        <v>18.2483924448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14.297593000000001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0.1258188184</v>
      </c>
      <c r="AD40">
        <f t="shared" si="1"/>
        <v>14.1717741816</v>
      </c>
      <c r="AE40">
        <v>0</v>
      </c>
      <c r="AF40" s="26"/>
      <c r="AG40">
        <f t="shared" si="2"/>
        <v>14.1717741816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14.140775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0.12443882000000001</v>
      </c>
      <c r="AD41">
        <f t="shared" si="1"/>
        <v>14.01633618</v>
      </c>
      <c r="AE41">
        <v>0</v>
      </c>
      <c r="AF41" s="26"/>
      <c r="AG41">
        <f t="shared" si="2"/>
        <v>14.01633618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14.380404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1.05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0.13578755520000002</v>
      </c>
      <c r="AD42">
        <f t="shared" si="1"/>
        <v>15.294616444800001</v>
      </c>
      <c r="AE42">
        <v>0</v>
      </c>
      <c r="AF42" s="26"/>
      <c r="AG42">
        <f t="shared" si="2"/>
        <v>15.294616444800001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14.380404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0.12654755520000002</v>
      </c>
      <c r="AD43">
        <f t="shared" si="1"/>
        <v>14.2538564448</v>
      </c>
      <c r="AE43">
        <v>0</v>
      </c>
      <c r="AF43" s="26"/>
      <c r="AG43">
        <f t="shared" si="2"/>
        <v>14.2538564448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14.380404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0.14766755520000002</v>
      </c>
      <c r="AD44">
        <f t="shared" si="1"/>
        <v>16.632736444799999</v>
      </c>
      <c r="AE44">
        <v>0</v>
      </c>
      <c r="AF44" s="26"/>
      <c r="AG44">
        <f t="shared" si="2"/>
        <v>16.632736444799999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14.380404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1.63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0.14089155520000002</v>
      </c>
      <c r="AD45">
        <f t="shared" si="1"/>
        <v>15.869512444800002</v>
      </c>
      <c r="AE45">
        <v>0</v>
      </c>
      <c r="AF45" s="26"/>
      <c r="AG45">
        <f t="shared" si="2"/>
        <v>15.869512444800002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14.380404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2.59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0.14933955520000003</v>
      </c>
      <c r="AD46">
        <f t="shared" si="1"/>
        <v>16.821064444800001</v>
      </c>
      <c r="AE46">
        <v>0</v>
      </c>
      <c r="AF46" s="26"/>
      <c r="AG46">
        <f t="shared" si="2"/>
        <v>16.821064444800001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14.380404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0.48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0.13077155520000003</v>
      </c>
      <c r="AD47">
        <f t="shared" si="1"/>
        <v>14.7296324448</v>
      </c>
      <c r="AE47">
        <v>0</v>
      </c>
      <c r="AF47" s="26"/>
      <c r="AG47">
        <f t="shared" si="2"/>
        <v>14.7296324448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14.380404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0.12654755520000002</v>
      </c>
      <c r="AD48">
        <f t="shared" si="1"/>
        <v>14.2538564448</v>
      </c>
      <c r="AE48">
        <v>0</v>
      </c>
      <c r="AF48" s="26"/>
      <c r="AG48">
        <f t="shared" si="2"/>
        <v>14.2538564448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14.380404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0.28999999999999998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0.12909955519999999</v>
      </c>
      <c r="AD49">
        <f t="shared" si="1"/>
        <v>14.5413044448</v>
      </c>
      <c r="AE49">
        <v>0</v>
      </c>
      <c r="AF49" s="26"/>
      <c r="AG49">
        <f t="shared" si="2"/>
        <v>14.5413044448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12.939660999999999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0.1138690168</v>
      </c>
      <c r="AD50">
        <f t="shared" si="1"/>
        <v>12.825791983199998</v>
      </c>
      <c r="AE50">
        <v>0</v>
      </c>
      <c r="AF50" s="26"/>
      <c r="AG50">
        <f t="shared" si="2"/>
        <v>12.825791983199998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14.369451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0.12645116880000001</v>
      </c>
      <c r="AD51">
        <f t="shared" si="1"/>
        <v>14.242999831200001</v>
      </c>
      <c r="AE51">
        <v>0</v>
      </c>
      <c r="AF51" s="26"/>
      <c r="AG51">
        <f t="shared" si="2"/>
        <v>14.242999831200001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14.380404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0.19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0.1282195552</v>
      </c>
      <c r="AD52">
        <f t="shared" si="1"/>
        <v>14.442184444800001</v>
      </c>
      <c r="AE52">
        <v>0</v>
      </c>
      <c r="AF52" s="26"/>
      <c r="AG52">
        <f t="shared" si="2"/>
        <v>14.442184444800001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14.380404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0.86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0.13411555520000001</v>
      </c>
      <c r="AD53">
        <f t="shared" si="1"/>
        <v>15.106288444800001</v>
      </c>
      <c r="AE53">
        <v>0</v>
      </c>
      <c r="AF53" s="26"/>
      <c r="AG53">
        <f t="shared" si="2"/>
        <v>15.106288444800001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14.380404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0.28999999999999998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0.12909955519999999</v>
      </c>
      <c r="AD54">
        <f t="shared" si="1"/>
        <v>14.5413044448</v>
      </c>
      <c r="AE54">
        <v>0</v>
      </c>
      <c r="AF54" s="26"/>
      <c r="AG54">
        <f t="shared" si="2"/>
        <v>14.5413044448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13.793768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0.12138515840000001</v>
      </c>
      <c r="AD55">
        <f t="shared" si="1"/>
        <v>13.672382841599999</v>
      </c>
      <c r="AE55">
        <v>0</v>
      </c>
      <c r="AF55" s="26"/>
      <c r="AG55">
        <f t="shared" si="2"/>
        <v>13.672382841599999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14.380404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0.28999999999999998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0.12909955519999999</v>
      </c>
      <c r="AD56">
        <f t="shared" si="1"/>
        <v>14.5413044448</v>
      </c>
      <c r="AE56">
        <v>0</v>
      </c>
      <c r="AF56" s="26"/>
      <c r="AG56">
        <f t="shared" si="2"/>
        <v>14.5413044448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13.696013000000001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0.12052491440000002</v>
      </c>
      <c r="AD57">
        <f t="shared" si="1"/>
        <v>13.5754880856</v>
      </c>
      <c r="AE57">
        <v>0</v>
      </c>
      <c r="AF57" s="26"/>
      <c r="AG57">
        <f t="shared" si="2"/>
        <v>13.5754880856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14.380404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0.12742755520000001</v>
      </c>
      <c r="AD58">
        <f t="shared" si="1"/>
        <v>14.352976444799999</v>
      </c>
      <c r="AE58">
        <v>0</v>
      </c>
      <c r="AF58" s="26"/>
      <c r="AG58">
        <f t="shared" si="2"/>
        <v>14.352976444799999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14.380404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1.92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0.14344355520000002</v>
      </c>
      <c r="AD59">
        <f t="shared" si="1"/>
        <v>16.156960444799999</v>
      </c>
      <c r="AE59">
        <v>0</v>
      </c>
      <c r="AF59" s="26"/>
      <c r="AG59">
        <f t="shared" si="2"/>
        <v>16.156960444799999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14.380404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5.56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0.17547555520000002</v>
      </c>
      <c r="AD60">
        <f t="shared" si="1"/>
        <v>19.764928444800002</v>
      </c>
      <c r="AE60">
        <v>0</v>
      </c>
      <c r="AF60" s="26"/>
      <c r="AG60">
        <f t="shared" si="2"/>
        <v>19.764928444800002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14.380404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0.77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0.1333235552</v>
      </c>
      <c r="AD61">
        <f t="shared" si="1"/>
        <v>15.017080444799999</v>
      </c>
      <c r="AE61">
        <v>0</v>
      </c>
      <c r="AF61" s="26"/>
      <c r="AG61">
        <f t="shared" si="2"/>
        <v>15.017080444799999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14.380404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0.1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0.12742755520000001</v>
      </c>
      <c r="AD62">
        <f t="shared" si="1"/>
        <v>14.352976444799999</v>
      </c>
      <c r="AE62">
        <v>0</v>
      </c>
      <c r="AF62" s="26"/>
      <c r="AG62">
        <f t="shared" si="2"/>
        <v>14.352976444799999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14.380404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0.67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0.13244355520000001</v>
      </c>
      <c r="AD63">
        <f t="shared" si="1"/>
        <v>14.9179604448</v>
      </c>
      <c r="AE63">
        <v>0</v>
      </c>
      <c r="AF63" s="26"/>
      <c r="AG63">
        <f t="shared" si="2"/>
        <v>14.9179604448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13.927861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0.12256517680000001</v>
      </c>
      <c r="AD64">
        <f t="shared" si="1"/>
        <v>13.8052958232</v>
      </c>
      <c r="AE64">
        <v>0</v>
      </c>
      <c r="AF64" s="26"/>
      <c r="AG64">
        <f t="shared" si="2"/>
        <v>13.8052958232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14.380404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0.14766755520000002</v>
      </c>
      <c r="AD65">
        <f t="shared" si="1"/>
        <v>16.632736444799999</v>
      </c>
      <c r="AE65">
        <v>0</v>
      </c>
      <c r="AF65" s="26"/>
      <c r="AG65">
        <f t="shared" si="2"/>
        <v>16.632736444799999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14.380404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0.28999999999999998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0.12909955519999999</v>
      </c>
      <c r="AD66">
        <f t="shared" si="1"/>
        <v>14.5413044448</v>
      </c>
      <c r="AE66">
        <v>0</v>
      </c>
      <c r="AF66" s="26"/>
      <c r="AG66">
        <f t="shared" si="2"/>
        <v>14.5413044448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14.380404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2.88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0.15189155520000003</v>
      </c>
      <c r="AD67">
        <f t="shared" si="1"/>
        <v>17.108512444800002</v>
      </c>
      <c r="AE67">
        <v>0</v>
      </c>
      <c r="AF67" s="26"/>
      <c r="AG67">
        <f t="shared" si="2"/>
        <v>17.108512444800002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14.380404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2.2999999999999998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0.1467875552</v>
      </c>
      <c r="AD68">
        <f t="shared" ref="AD68:AD98" si="4">SUM(B68:AB68,AI68:AR68)-AC68</f>
        <v>16.5336164448</v>
      </c>
      <c r="AE68">
        <v>0</v>
      </c>
      <c r="AF68" s="26"/>
      <c r="AG68">
        <f t="shared" ref="AG68:AG98" si="5">SUM(AD68:AF68)</f>
        <v>16.5336164448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14.380404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1.82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0.1425635552</v>
      </c>
      <c r="AD69">
        <f t="shared" si="4"/>
        <v>16.0578404448</v>
      </c>
      <c r="AE69">
        <v>0</v>
      </c>
      <c r="AF69" s="26"/>
      <c r="AG69">
        <f t="shared" si="5"/>
        <v>16.0578404448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14.380404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1.53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0.1400115552</v>
      </c>
      <c r="AD70">
        <f t="shared" si="4"/>
        <v>15.770392444800001</v>
      </c>
      <c r="AE70">
        <v>0</v>
      </c>
      <c r="AF70" s="26"/>
      <c r="AG70">
        <f t="shared" si="5"/>
        <v>15.770392444800001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14.380404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0.48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0.13077155520000003</v>
      </c>
      <c r="AD71">
        <f t="shared" si="4"/>
        <v>14.7296324448</v>
      </c>
      <c r="AE71">
        <v>0</v>
      </c>
      <c r="AF71" s="26"/>
      <c r="AG71">
        <f t="shared" si="5"/>
        <v>14.7296324448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14.380404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2.2999999999999998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0.1467875552</v>
      </c>
      <c r="AD72">
        <f t="shared" si="4"/>
        <v>16.5336164448</v>
      </c>
      <c r="AE72">
        <v>0</v>
      </c>
      <c r="AF72" s="26"/>
      <c r="AG72">
        <f t="shared" si="5"/>
        <v>16.5336164448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14.380404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1.53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0.1400115552</v>
      </c>
      <c r="AD73">
        <f t="shared" si="4"/>
        <v>15.770392444800001</v>
      </c>
      <c r="AE73">
        <v>0</v>
      </c>
      <c r="AF73" s="26"/>
      <c r="AG73">
        <f t="shared" si="5"/>
        <v>15.770392444800001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14.380404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7.67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0.19404355520000002</v>
      </c>
      <c r="AD74">
        <f t="shared" si="4"/>
        <v>21.8563604448</v>
      </c>
      <c r="AE74">
        <v>0</v>
      </c>
      <c r="AF74" s="26"/>
      <c r="AG74">
        <f t="shared" si="5"/>
        <v>21.8563604448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14.380404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1.25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0.1375475552</v>
      </c>
      <c r="AD75">
        <f t="shared" si="4"/>
        <v>15.492856444800001</v>
      </c>
      <c r="AE75">
        <v>0</v>
      </c>
      <c r="AF75" s="26"/>
      <c r="AG75">
        <f t="shared" si="5"/>
        <v>15.492856444800001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14.01661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0.12334616800000001</v>
      </c>
      <c r="AD76">
        <f t="shared" si="4"/>
        <v>13.893263832000001</v>
      </c>
      <c r="AE76">
        <v>0</v>
      </c>
      <c r="AF76" s="26"/>
      <c r="AG76">
        <f t="shared" si="5"/>
        <v>13.893263832000001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14.113239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0.1241965032</v>
      </c>
      <c r="AD77">
        <f t="shared" si="4"/>
        <v>13.9890424968</v>
      </c>
      <c r="AE77">
        <v>0</v>
      </c>
      <c r="AF77" s="26"/>
      <c r="AG77">
        <f t="shared" si="5"/>
        <v>13.9890424968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12.864322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0.11320603360000001</v>
      </c>
      <c r="AD78">
        <f t="shared" si="4"/>
        <v>12.7511159664</v>
      </c>
      <c r="AE78">
        <v>0</v>
      </c>
      <c r="AF78" s="26"/>
      <c r="AG78">
        <f t="shared" si="5"/>
        <v>12.7511159664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14.380404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1.63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0.14089155520000002</v>
      </c>
      <c r="AD79">
        <f t="shared" si="4"/>
        <v>15.869512444800002</v>
      </c>
      <c r="AE79">
        <v>0</v>
      </c>
      <c r="AF79" s="26"/>
      <c r="AG79">
        <f t="shared" si="5"/>
        <v>15.869512444800002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14.380404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2.59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0.14933955520000003</v>
      </c>
      <c r="AD80">
        <f t="shared" si="4"/>
        <v>16.821064444800001</v>
      </c>
      <c r="AE80">
        <v>0</v>
      </c>
      <c r="AF80" s="26"/>
      <c r="AG80">
        <f t="shared" si="5"/>
        <v>16.821064444800001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14.380404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5.08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0.17125155520000002</v>
      </c>
      <c r="AD81">
        <f t="shared" si="4"/>
        <v>19.289152444799999</v>
      </c>
      <c r="AE81">
        <v>0</v>
      </c>
      <c r="AF81" s="26"/>
      <c r="AG81">
        <f t="shared" si="5"/>
        <v>19.289152444799999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14.380404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3.36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0.15611555520000003</v>
      </c>
      <c r="AD82">
        <f t="shared" si="4"/>
        <v>17.584288444800002</v>
      </c>
      <c r="AE82">
        <v>0</v>
      </c>
      <c r="AF82" s="26"/>
      <c r="AG82">
        <f t="shared" si="5"/>
        <v>17.584288444800002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14.380404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4.8899999999999997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0.16957955520000001</v>
      </c>
      <c r="AD83">
        <f t="shared" si="4"/>
        <v>19.100824444800001</v>
      </c>
      <c r="AE83">
        <v>0</v>
      </c>
      <c r="AF83" s="26"/>
      <c r="AG83">
        <f t="shared" si="5"/>
        <v>19.100824444800001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14.380404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2.78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0.15101155520000001</v>
      </c>
      <c r="AD84">
        <f t="shared" si="4"/>
        <v>17.0093924448</v>
      </c>
      <c r="AE84">
        <v>0</v>
      </c>
      <c r="AF84" s="26"/>
      <c r="AG84">
        <f t="shared" si="5"/>
        <v>17.0093924448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14.380404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0.38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0.12989155520000001</v>
      </c>
      <c r="AD85">
        <f t="shared" si="4"/>
        <v>14.630512444800001</v>
      </c>
      <c r="AE85">
        <v>0</v>
      </c>
      <c r="AF85" s="26"/>
      <c r="AG85">
        <f t="shared" si="5"/>
        <v>14.630512444800001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14.380404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3.93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0.16113155520000003</v>
      </c>
      <c r="AD86">
        <f t="shared" si="4"/>
        <v>18.149272444800001</v>
      </c>
      <c r="AE86">
        <v>0</v>
      </c>
      <c r="AF86" s="26"/>
      <c r="AG86">
        <f t="shared" si="5"/>
        <v>18.149272444800001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14.380404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1.1499999999999999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0.13666755520000001</v>
      </c>
      <c r="AD87">
        <f t="shared" si="4"/>
        <v>15.3937364448</v>
      </c>
      <c r="AE87">
        <v>0</v>
      </c>
      <c r="AF87" s="26"/>
      <c r="AG87">
        <f t="shared" si="5"/>
        <v>15.3937364448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14.380404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5.27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0.17292355520000002</v>
      </c>
      <c r="AD88">
        <f t="shared" si="4"/>
        <v>19.477480444800001</v>
      </c>
      <c r="AE88">
        <v>0</v>
      </c>
      <c r="AF88" s="26"/>
      <c r="AG88">
        <f t="shared" si="5"/>
        <v>19.477480444800001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12.958190999999999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1.44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0.12670408080000001</v>
      </c>
      <c r="AD89">
        <f t="shared" si="4"/>
        <v>14.271486919199999</v>
      </c>
      <c r="AE89">
        <v>0</v>
      </c>
      <c r="AF89" s="26"/>
      <c r="AG89">
        <f t="shared" si="5"/>
        <v>14.271486919199999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12.958190999999999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1.05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0.1232720808</v>
      </c>
      <c r="AD90">
        <f t="shared" si="4"/>
        <v>13.8849189192</v>
      </c>
      <c r="AE90">
        <v>0</v>
      </c>
      <c r="AF90" s="26"/>
      <c r="AG90">
        <f t="shared" si="5"/>
        <v>13.8849189192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12.958190999999999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1.53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0.14016808079999998</v>
      </c>
      <c r="AD91">
        <f t="shared" si="4"/>
        <v>15.788022919199998</v>
      </c>
      <c r="AE91">
        <v>0</v>
      </c>
      <c r="AF91" s="26"/>
      <c r="AG91">
        <f t="shared" si="5"/>
        <v>15.788022919199998</v>
      </c>
      <c r="AI91" s="75">
        <f>PXIL!M91</f>
        <v>0</v>
      </c>
      <c r="AJ91" s="75">
        <f>PXIL!S91</f>
        <v>0</v>
      </c>
      <c r="AK91" s="75">
        <f>RTM_IEX!M91</f>
        <v>1.44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12.958190999999999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0.1140320808</v>
      </c>
      <c r="AD92">
        <f t="shared" si="4"/>
        <v>12.8441589192</v>
      </c>
      <c r="AE92">
        <v>0</v>
      </c>
      <c r="AF92" s="26"/>
      <c r="AG92">
        <f t="shared" si="5"/>
        <v>12.8441589192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12.958190999999999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1.63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0.14104808079999998</v>
      </c>
      <c r="AD93">
        <f t="shared" si="4"/>
        <v>15.8871429192</v>
      </c>
      <c r="AE93">
        <v>0</v>
      </c>
      <c r="AF93" s="26"/>
      <c r="AG93">
        <f t="shared" si="5"/>
        <v>15.8871429192</v>
      </c>
      <c r="AI93" s="75">
        <f>PXIL!M93</f>
        <v>0</v>
      </c>
      <c r="AJ93" s="75">
        <f>PXIL!S93</f>
        <v>0</v>
      </c>
      <c r="AK93" s="75">
        <f>RTM_IEX!M93</f>
        <v>1.44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12.958190999999999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1.63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0.14016808079999998</v>
      </c>
      <c r="AD94">
        <f t="shared" si="4"/>
        <v>15.788022919199998</v>
      </c>
      <c r="AE94">
        <v>0</v>
      </c>
      <c r="AF94" s="26"/>
      <c r="AG94">
        <f t="shared" si="5"/>
        <v>15.788022919199998</v>
      </c>
      <c r="AI94" s="75">
        <f>PXIL!M94</f>
        <v>0</v>
      </c>
      <c r="AJ94" s="75">
        <f>PXIL!S94</f>
        <v>0</v>
      </c>
      <c r="AK94" s="75">
        <f>RTM_IEX!M94</f>
        <v>1.34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12.958190999999999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0.67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0.1317200808</v>
      </c>
      <c r="AD95">
        <f t="shared" si="4"/>
        <v>14.8364709192</v>
      </c>
      <c r="AE95">
        <v>0</v>
      </c>
      <c r="AF95" s="26"/>
      <c r="AG95">
        <f t="shared" si="5"/>
        <v>14.8364709192</v>
      </c>
      <c r="AI95" s="75">
        <f>PXIL!M95</f>
        <v>0</v>
      </c>
      <c r="AJ95" s="75">
        <f>PXIL!S95</f>
        <v>0</v>
      </c>
      <c r="AK95" s="75">
        <f>RTM_IEX!M95</f>
        <v>1.34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12.958190999999999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0.1191360808</v>
      </c>
      <c r="AD96">
        <f t="shared" si="4"/>
        <v>13.419054919199999</v>
      </c>
      <c r="AE96">
        <v>0</v>
      </c>
      <c r="AF96" s="26"/>
      <c r="AG96">
        <f t="shared" si="5"/>
        <v>13.419054919199999</v>
      </c>
      <c r="AI96" s="75">
        <f>PXIL!M96</f>
        <v>0</v>
      </c>
      <c r="AJ96" s="75">
        <f>PXIL!S96</f>
        <v>0</v>
      </c>
      <c r="AK96" s="75">
        <f>RTM_IEX!M96</f>
        <v>0.57999999999999996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12.958190999999999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0.12670408080000001</v>
      </c>
      <c r="AD97">
        <f t="shared" si="4"/>
        <v>14.271486919199999</v>
      </c>
      <c r="AE97">
        <v>0</v>
      </c>
      <c r="AF97" s="26"/>
      <c r="AG97">
        <f t="shared" si="5"/>
        <v>14.271486919199999</v>
      </c>
      <c r="AI97" s="75">
        <f>PXIL!M97</f>
        <v>0</v>
      </c>
      <c r="AJ97" s="75">
        <f>PXIL!S97</f>
        <v>0</v>
      </c>
      <c r="AK97" s="75">
        <f>RTM_IEX!M97</f>
        <v>1.44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12.958190999999999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0.19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0.12837608079999999</v>
      </c>
      <c r="AD98">
        <f t="shared" si="4"/>
        <v>14.459814919199998</v>
      </c>
      <c r="AE98">
        <v>0</v>
      </c>
      <c r="AF98" s="26"/>
      <c r="AG98">
        <f t="shared" si="5"/>
        <v>14.459814919199998</v>
      </c>
      <c r="AI98" s="75">
        <f>PXIL!M98</f>
        <v>0</v>
      </c>
      <c r="AJ98" s="75">
        <f>PXIL!S98</f>
        <v>0</v>
      </c>
      <c r="AK98" s="75">
        <f>RTM_IEX!M98</f>
        <v>1.44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0.33545517524999979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3.1714999999999993E-2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3.2509415421999991E-3</v>
      </c>
      <c r="AD99">
        <f t="shared" si="6"/>
        <v>0.36617423370780006</v>
      </c>
      <c r="AE99">
        <f t="shared" ref="AE99:AR99" si="8">SUM(AE3:AE98)/4000</f>
        <v>0</v>
      </c>
      <c r="AG99">
        <f t="shared" si="8"/>
        <v>0.36617423370780006</v>
      </c>
      <c r="AI99">
        <f t="shared" si="8"/>
        <v>0</v>
      </c>
      <c r="AJ99">
        <f t="shared" si="8"/>
        <v>0</v>
      </c>
      <c r="AK99">
        <f t="shared" si="8"/>
        <v>2.2550000000000001E-3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44581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'[1]20'!B5</f>
        <v>60</v>
      </c>
      <c r="C3" s="16">
        <f>'[1]20'!C5</f>
        <v>0</v>
      </c>
      <c r="D3" s="16">
        <f>'[1]20'!D5</f>
        <v>285</v>
      </c>
      <c r="E3" s="16">
        <f>'[1]20'!E5</f>
        <v>0</v>
      </c>
      <c r="F3" s="15">
        <f>SUM(B3:E3)</f>
        <v>345</v>
      </c>
      <c r="G3" s="15">
        <f>'[1]20'!H5</f>
        <v>60</v>
      </c>
      <c r="H3" s="16">
        <f>'[1]20'!I5</f>
        <v>0</v>
      </c>
      <c r="I3" s="16">
        <f>'[1]20'!J5</f>
        <v>85</v>
      </c>
      <c r="J3" s="16">
        <f>'[1]20'!K5</f>
        <v>0</v>
      </c>
      <c r="K3" s="15">
        <f>SUM(G3:J3)</f>
        <v>145</v>
      </c>
      <c r="L3" s="18">
        <f>frq!C3</f>
        <v>1</v>
      </c>
      <c r="M3" s="16">
        <f t="shared" ref="M3:M34" si="0">IF($L3=1,G3,IF(AND($L3=0.985,G3&gt;0.985*B3),B3*0.985,IF(AND($L3=0.965,G3&gt;0.965*B3),0.965*B3,G3)))</f>
        <v>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85</v>
      </c>
      <c r="P3" s="16">
        <f t="shared" ref="P3:P34" si="3">IF($L3=1,J3,IF(AND($L3=0.985,J3&gt;0.985*E3),E3*0.985,IF(AND($L3=0.965,J3&gt;0.965*E3),0.965*E3,J3)))</f>
        <v>0</v>
      </c>
      <c r="Q3" s="17">
        <f>SUM(M3:P3)</f>
        <v>145</v>
      </c>
    </row>
    <row r="4" spans="1:18">
      <c r="A4" s="8" t="s">
        <v>46</v>
      </c>
      <c r="B4" s="15">
        <f>'[1]20'!B6</f>
        <v>60</v>
      </c>
      <c r="C4" s="16">
        <f>'[1]20'!C6</f>
        <v>0</v>
      </c>
      <c r="D4" s="16">
        <f>'[1]20'!D6</f>
        <v>285</v>
      </c>
      <c r="E4" s="16">
        <f>'[1]20'!E6</f>
        <v>0</v>
      </c>
      <c r="F4" s="15">
        <f>SUM(B4:E4)</f>
        <v>345</v>
      </c>
      <c r="G4" s="15">
        <f>'[1]20'!H6</f>
        <v>60</v>
      </c>
      <c r="H4" s="16">
        <f>'[1]20'!I6</f>
        <v>0</v>
      </c>
      <c r="I4" s="16">
        <f>'[1]20'!J6</f>
        <v>85</v>
      </c>
      <c r="J4" s="16">
        <f>'[1]20'!K6</f>
        <v>0</v>
      </c>
      <c r="K4" s="15">
        <f t="shared" ref="K4:K67" si="4">SUM(G4:J4)</f>
        <v>145</v>
      </c>
      <c r="L4" s="18">
        <f>frq!C4</f>
        <v>1</v>
      </c>
      <c r="M4" s="16">
        <f t="shared" si="0"/>
        <v>60</v>
      </c>
      <c r="N4" s="16">
        <f t="shared" si="1"/>
        <v>0</v>
      </c>
      <c r="O4" s="16">
        <f t="shared" si="2"/>
        <v>85</v>
      </c>
      <c r="P4" s="16">
        <f t="shared" si="3"/>
        <v>0</v>
      </c>
      <c r="Q4" s="17">
        <f t="shared" ref="Q4:Q67" si="5">SUM(M4:P4)</f>
        <v>145</v>
      </c>
    </row>
    <row r="5" spans="1:18">
      <c r="A5" s="8" t="s">
        <v>47</v>
      </c>
      <c r="B5" s="15">
        <f>'[1]20'!B7</f>
        <v>60</v>
      </c>
      <c r="C5" s="16">
        <f>'[1]20'!C7</f>
        <v>0</v>
      </c>
      <c r="D5" s="16">
        <f>'[1]20'!D7</f>
        <v>285</v>
      </c>
      <c r="E5" s="16">
        <f>'[1]20'!E7</f>
        <v>0</v>
      </c>
      <c r="F5" s="15">
        <f t="shared" ref="F5:F68" si="6">SUM(B5:E5)</f>
        <v>345</v>
      </c>
      <c r="G5" s="15">
        <f>'[1]20'!H7</f>
        <v>60</v>
      </c>
      <c r="H5" s="16">
        <f>'[1]20'!I7</f>
        <v>0</v>
      </c>
      <c r="I5" s="16">
        <f>'[1]20'!J7</f>
        <v>85</v>
      </c>
      <c r="J5" s="16">
        <f>'[1]20'!K7</f>
        <v>0</v>
      </c>
      <c r="K5" s="15">
        <f t="shared" si="4"/>
        <v>145</v>
      </c>
      <c r="L5" s="18">
        <f>frq!C5</f>
        <v>1</v>
      </c>
      <c r="M5" s="16">
        <f t="shared" si="0"/>
        <v>60</v>
      </c>
      <c r="N5" s="16">
        <f t="shared" si="1"/>
        <v>0</v>
      </c>
      <c r="O5" s="16">
        <f t="shared" si="2"/>
        <v>85</v>
      </c>
      <c r="P5" s="16">
        <f t="shared" si="3"/>
        <v>0</v>
      </c>
      <c r="Q5" s="17">
        <f t="shared" si="5"/>
        <v>145</v>
      </c>
      <c r="R5" s="168"/>
    </row>
    <row r="6" spans="1:18">
      <c r="A6" s="8" t="s">
        <v>48</v>
      </c>
      <c r="B6" s="15">
        <f>'[1]20'!B8</f>
        <v>60</v>
      </c>
      <c r="C6" s="16">
        <f>'[1]20'!C8</f>
        <v>0</v>
      </c>
      <c r="D6" s="16">
        <f>'[1]20'!D8</f>
        <v>285</v>
      </c>
      <c r="E6" s="16">
        <f>'[1]20'!E8</f>
        <v>0</v>
      </c>
      <c r="F6" s="15">
        <f t="shared" si="6"/>
        <v>345</v>
      </c>
      <c r="G6" s="15">
        <f>'[1]20'!H8</f>
        <v>60</v>
      </c>
      <c r="H6" s="16">
        <f>'[1]20'!I8</f>
        <v>0</v>
      </c>
      <c r="I6" s="16">
        <f>'[1]20'!J8</f>
        <v>85</v>
      </c>
      <c r="J6" s="16">
        <f>'[1]20'!K8</f>
        <v>0</v>
      </c>
      <c r="K6" s="15">
        <f t="shared" si="4"/>
        <v>145</v>
      </c>
      <c r="L6" s="18">
        <f>frq!C6</f>
        <v>1</v>
      </c>
      <c r="M6" s="16">
        <f t="shared" si="0"/>
        <v>60</v>
      </c>
      <c r="N6" s="16">
        <f t="shared" si="1"/>
        <v>0</v>
      </c>
      <c r="O6" s="16">
        <f t="shared" si="2"/>
        <v>85</v>
      </c>
      <c r="P6" s="16">
        <f t="shared" si="3"/>
        <v>0</v>
      </c>
      <c r="Q6" s="17">
        <f t="shared" si="5"/>
        <v>145</v>
      </c>
    </row>
    <row r="7" spans="1:18">
      <c r="A7" s="8" t="s">
        <v>49</v>
      </c>
      <c r="B7" s="15">
        <f>'[1]20'!B9</f>
        <v>60</v>
      </c>
      <c r="C7" s="16">
        <f>'[1]20'!C9</f>
        <v>0</v>
      </c>
      <c r="D7" s="16">
        <f>'[1]20'!D9</f>
        <v>285</v>
      </c>
      <c r="E7" s="16">
        <f>'[1]20'!E9</f>
        <v>0</v>
      </c>
      <c r="F7" s="15">
        <f t="shared" si="6"/>
        <v>345</v>
      </c>
      <c r="G7" s="15">
        <f>'[1]20'!H9</f>
        <v>60</v>
      </c>
      <c r="H7" s="16">
        <f>'[1]20'!I9</f>
        <v>0</v>
      </c>
      <c r="I7" s="16">
        <f>'[1]20'!J9</f>
        <v>85</v>
      </c>
      <c r="J7" s="16">
        <f>'[1]20'!K9</f>
        <v>0</v>
      </c>
      <c r="K7" s="15">
        <f t="shared" si="4"/>
        <v>145</v>
      </c>
      <c r="L7" s="18">
        <f>frq!C7</f>
        <v>1</v>
      </c>
      <c r="M7" s="16">
        <f t="shared" si="0"/>
        <v>60</v>
      </c>
      <c r="N7" s="16">
        <f t="shared" si="1"/>
        <v>0</v>
      </c>
      <c r="O7" s="16">
        <f t="shared" si="2"/>
        <v>85</v>
      </c>
      <c r="P7" s="16">
        <f t="shared" si="3"/>
        <v>0</v>
      </c>
      <c r="Q7" s="17">
        <f t="shared" si="5"/>
        <v>145</v>
      </c>
    </row>
    <row r="8" spans="1:18">
      <c r="A8" s="8" t="s">
        <v>50</v>
      </c>
      <c r="B8" s="15">
        <f>'[1]20'!B10</f>
        <v>60</v>
      </c>
      <c r="C8" s="16">
        <f>'[1]20'!C10</f>
        <v>0</v>
      </c>
      <c r="D8" s="16">
        <f>'[1]20'!D10</f>
        <v>285</v>
      </c>
      <c r="E8" s="16">
        <f>'[1]20'!E10</f>
        <v>0</v>
      </c>
      <c r="F8" s="15">
        <f t="shared" si="6"/>
        <v>345</v>
      </c>
      <c r="G8" s="15">
        <f>'[1]20'!H10</f>
        <v>60</v>
      </c>
      <c r="H8" s="16">
        <f>'[1]20'!I10</f>
        <v>0</v>
      </c>
      <c r="I8" s="16">
        <f>'[1]20'!J10</f>
        <v>85</v>
      </c>
      <c r="J8" s="16">
        <f>'[1]20'!K10</f>
        <v>0</v>
      </c>
      <c r="K8" s="15">
        <f t="shared" si="4"/>
        <v>145</v>
      </c>
      <c r="L8" s="18">
        <f>frq!C8</f>
        <v>1</v>
      </c>
      <c r="M8" s="16">
        <f t="shared" si="0"/>
        <v>60</v>
      </c>
      <c r="N8" s="16">
        <f t="shared" si="1"/>
        <v>0</v>
      </c>
      <c r="O8" s="16">
        <f t="shared" si="2"/>
        <v>85</v>
      </c>
      <c r="P8" s="16">
        <f t="shared" si="3"/>
        <v>0</v>
      </c>
      <c r="Q8" s="17">
        <f t="shared" si="5"/>
        <v>145</v>
      </c>
    </row>
    <row r="9" spans="1:18">
      <c r="A9" s="8" t="s">
        <v>51</v>
      </c>
      <c r="B9" s="15">
        <f>'[1]20'!B11</f>
        <v>60</v>
      </c>
      <c r="C9" s="16">
        <f>'[1]20'!C11</f>
        <v>0</v>
      </c>
      <c r="D9" s="16">
        <f>'[1]20'!D11</f>
        <v>285</v>
      </c>
      <c r="E9" s="16">
        <f>'[1]20'!E11</f>
        <v>0</v>
      </c>
      <c r="F9" s="15">
        <f t="shared" si="6"/>
        <v>345</v>
      </c>
      <c r="G9" s="15">
        <f>'[1]20'!H11</f>
        <v>60</v>
      </c>
      <c r="H9" s="16">
        <f>'[1]20'!I11</f>
        <v>0</v>
      </c>
      <c r="I9" s="16">
        <f>'[1]20'!J11</f>
        <v>85</v>
      </c>
      <c r="J9" s="16">
        <f>'[1]20'!K11</f>
        <v>0</v>
      </c>
      <c r="K9" s="15">
        <f t="shared" si="4"/>
        <v>145</v>
      </c>
      <c r="L9" s="18">
        <f>frq!C9</f>
        <v>1</v>
      </c>
      <c r="M9" s="16">
        <f t="shared" si="0"/>
        <v>60</v>
      </c>
      <c r="N9" s="16">
        <f t="shared" si="1"/>
        <v>0</v>
      </c>
      <c r="O9" s="16">
        <f t="shared" si="2"/>
        <v>85</v>
      </c>
      <c r="P9" s="16">
        <f t="shared" si="3"/>
        <v>0</v>
      </c>
      <c r="Q9" s="17">
        <f t="shared" si="5"/>
        <v>145</v>
      </c>
    </row>
    <row r="10" spans="1:18">
      <c r="A10" s="8" t="s">
        <v>52</v>
      </c>
      <c r="B10" s="15">
        <f>'[1]20'!B12</f>
        <v>60</v>
      </c>
      <c r="C10" s="16">
        <f>'[1]20'!C12</f>
        <v>0</v>
      </c>
      <c r="D10" s="16">
        <f>'[1]20'!D12</f>
        <v>285</v>
      </c>
      <c r="E10" s="16">
        <f>'[1]20'!E12</f>
        <v>0</v>
      </c>
      <c r="F10" s="15">
        <f t="shared" si="6"/>
        <v>345</v>
      </c>
      <c r="G10" s="15">
        <f>'[1]20'!H12</f>
        <v>60</v>
      </c>
      <c r="H10" s="16">
        <f>'[1]20'!I12</f>
        <v>0</v>
      </c>
      <c r="I10" s="16">
        <f>'[1]20'!J12</f>
        <v>85</v>
      </c>
      <c r="J10" s="16">
        <f>'[1]20'!K12</f>
        <v>0</v>
      </c>
      <c r="K10" s="15">
        <f t="shared" si="4"/>
        <v>145</v>
      </c>
      <c r="L10" s="18">
        <f>frq!C10</f>
        <v>1</v>
      </c>
      <c r="M10" s="16">
        <f t="shared" si="0"/>
        <v>60</v>
      </c>
      <c r="N10" s="16">
        <f t="shared" si="1"/>
        <v>0</v>
      </c>
      <c r="O10" s="16">
        <f t="shared" si="2"/>
        <v>85</v>
      </c>
      <c r="P10" s="16">
        <f t="shared" si="3"/>
        <v>0</v>
      </c>
      <c r="Q10" s="17">
        <f t="shared" si="5"/>
        <v>145</v>
      </c>
    </row>
    <row r="11" spans="1:18">
      <c r="A11" s="8" t="s">
        <v>53</v>
      </c>
      <c r="B11" s="15">
        <f>'[1]20'!B13</f>
        <v>60</v>
      </c>
      <c r="C11" s="16">
        <f>'[1]20'!C13</f>
        <v>0</v>
      </c>
      <c r="D11" s="16">
        <f>'[1]20'!D13</f>
        <v>285</v>
      </c>
      <c r="E11" s="16">
        <f>'[1]20'!E13</f>
        <v>0</v>
      </c>
      <c r="F11" s="15">
        <f t="shared" si="6"/>
        <v>345</v>
      </c>
      <c r="G11" s="15">
        <f>'[1]20'!H13</f>
        <v>60</v>
      </c>
      <c r="H11" s="16">
        <f>'[1]20'!I13</f>
        <v>0</v>
      </c>
      <c r="I11" s="16">
        <f>'[1]20'!J13</f>
        <v>85</v>
      </c>
      <c r="J11" s="16">
        <f>'[1]20'!K13</f>
        <v>0</v>
      </c>
      <c r="K11" s="15">
        <f t="shared" si="4"/>
        <v>145</v>
      </c>
      <c r="L11" s="18">
        <f>frq!C11</f>
        <v>1</v>
      </c>
      <c r="M11" s="16">
        <f t="shared" si="0"/>
        <v>60</v>
      </c>
      <c r="N11" s="16">
        <f t="shared" si="1"/>
        <v>0</v>
      </c>
      <c r="O11" s="16">
        <f t="shared" si="2"/>
        <v>85</v>
      </c>
      <c r="P11" s="16">
        <f t="shared" si="3"/>
        <v>0</v>
      </c>
      <c r="Q11" s="17">
        <f t="shared" si="5"/>
        <v>145</v>
      </c>
    </row>
    <row r="12" spans="1:18">
      <c r="A12" s="8" t="s">
        <v>54</v>
      </c>
      <c r="B12" s="15">
        <f>'[1]20'!B14</f>
        <v>60</v>
      </c>
      <c r="C12" s="16">
        <f>'[1]20'!C14</f>
        <v>0</v>
      </c>
      <c r="D12" s="16">
        <f>'[1]20'!D14</f>
        <v>285</v>
      </c>
      <c r="E12" s="16">
        <f>'[1]20'!E14</f>
        <v>0</v>
      </c>
      <c r="F12" s="15">
        <f t="shared" si="6"/>
        <v>345</v>
      </c>
      <c r="G12" s="15">
        <f>'[1]20'!H14</f>
        <v>60</v>
      </c>
      <c r="H12" s="16">
        <f>'[1]20'!I14</f>
        <v>0</v>
      </c>
      <c r="I12" s="16">
        <f>'[1]20'!J14</f>
        <v>85</v>
      </c>
      <c r="J12" s="16">
        <f>'[1]20'!K14</f>
        <v>0</v>
      </c>
      <c r="K12" s="15">
        <f t="shared" si="4"/>
        <v>145</v>
      </c>
      <c r="L12" s="18">
        <f>frq!C12</f>
        <v>1</v>
      </c>
      <c r="M12" s="16">
        <f t="shared" si="0"/>
        <v>60</v>
      </c>
      <c r="N12" s="16">
        <f t="shared" si="1"/>
        <v>0</v>
      </c>
      <c r="O12" s="16">
        <f t="shared" si="2"/>
        <v>85</v>
      </c>
      <c r="P12" s="16">
        <f t="shared" si="3"/>
        <v>0</v>
      </c>
      <c r="Q12" s="17">
        <f t="shared" si="5"/>
        <v>145</v>
      </c>
    </row>
    <row r="13" spans="1:18">
      <c r="A13" s="8" t="s">
        <v>55</v>
      </c>
      <c r="B13" s="15">
        <f>'[1]20'!B15</f>
        <v>60</v>
      </c>
      <c r="C13" s="16">
        <f>'[1]20'!C15</f>
        <v>0</v>
      </c>
      <c r="D13" s="16">
        <f>'[1]20'!D15</f>
        <v>285</v>
      </c>
      <c r="E13" s="16">
        <f>'[1]20'!E15</f>
        <v>0</v>
      </c>
      <c r="F13" s="15">
        <f t="shared" si="6"/>
        <v>345</v>
      </c>
      <c r="G13" s="15">
        <f>'[1]20'!H15</f>
        <v>60</v>
      </c>
      <c r="H13" s="16">
        <f>'[1]20'!I15</f>
        <v>0</v>
      </c>
      <c r="I13" s="16">
        <f>'[1]20'!J15</f>
        <v>85</v>
      </c>
      <c r="J13" s="16">
        <f>'[1]20'!K15</f>
        <v>0</v>
      </c>
      <c r="K13" s="15">
        <f t="shared" si="4"/>
        <v>145</v>
      </c>
      <c r="L13" s="18">
        <f>frq!C13</f>
        <v>1</v>
      </c>
      <c r="M13" s="16">
        <f t="shared" si="0"/>
        <v>60</v>
      </c>
      <c r="N13" s="16">
        <f t="shared" si="1"/>
        <v>0</v>
      </c>
      <c r="O13" s="16">
        <f t="shared" si="2"/>
        <v>85</v>
      </c>
      <c r="P13" s="16">
        <f t="shared" si="3"/>
        <v>0</v>
      </c>
      <c r="Q13" s="17">
        <f t="shared" si="5"/>
        <v>145</v>
      </c>
    </row>
    <row r="14" spans="1:18">
      <c r="A14" s="8" t="s">
        <v>56</v>
      </c>
      <c r="B14" s="15">
        <f>'[1]20'!B16</f>
        <v>60</v>
      </c>
      <c r="C14" s="16">
        <f>'[1]20'!C16</f>
        <v>0</v>
      </c>
      <c r="D14" s="16">
        <f>'[1]20'!D16</f>
        <v>285</v>
      </c>
      <c r="E14" s="16">
        <f>'[1]20'!E16</f>
        <v>0</v>
      </c>
      <c r="F14" s="15">
        <f t="shared" si="6"/>
        <v>345</v>
      </c>
      <c r="G14" s="15">
        <f>'[1]20'!H16</f>
        <v>60</v>
      </c>
      <c r="H14" s="16">
        <f>'[1]20'!I16</f>
        <v>0</v>
      </c>
      <c r="I14" s="16">
        <f>'[1]20'!J16</f>
        <v>85</v>
      </c>
      <c r="J14" s="16">
        <f>'[1]20'!K16</f>
        <v>0</v>
      </c>
      <c r="K14" s="15">
        <f t="shared" si="4"/>
        <v>145</v>
      </c>
      <c r="L14" s="18">
        <f>frq!C14</f>
        <v>1</v>
      </c>
      <c r="M14" s="16">
        <f t="shared" si="0"/>
        <v>60</v>
      </c>
      <c r="N14" s="16">
        <f t="shared" si="1"/>
        <v>0</v>
      </c>
      <c r="O14" s="16">
        <f t="shared" si="2"/>
        <v>85</v>
      </c>
      <c r="P14" s="16">
        <f t="shared" si="3"/>
        <v>0</v>
      </c>
      <c r="Q14" s="17">
        <f t="shared" si="5"/>
        <v>145</v>
      </c>
    </row>
    <row r="15" spans="1:18">
      <c r="A15" s="8" t="s">
        <v>57</v>
      </c>
      <c r="B15" s="15">
        <f>'[1]20'!B17</f>
        <v>60</v>
      </c>
      <c r="C15" s="16">
        <f>'[1]20'!C17</f>
        <v>0</v>
      </c>
      <c r="D15" s="16">
        <f>'[1]20'!D17</f>
        <v>285</v>
      </c>
      <c r="E15" s="16">
        <f>'[1]20'!E17</f>
        <v>0</v>
      </c>
      <c r="F15" s="15">
        <f t="shared" si="6"/>
        <v>345</v>
      </c>
      <c r="G15" s="15">
        <f>'[1]20'!H17</f>
        <v>60</v>
      </c>
      <c r="H15" s="16">
        <f>'[1]20'!I17</f>
        <v>0</v>
      </c>
      <c r="I15" s="16">
        <f>'[1]20'!J17</f>
        <v>85</v>
      </c>
      <c r="J15" s="16">
        <f>'[1]20'!K17</f>
        <v>0</v>
      </c>
      <c r="K15" s="15">
        <f t="shared" si="4"/>
        <v>145</v>
      </c>
      <c r="L15" s="18">
        <f>frq!C15</f>
        <v>1</v>
      </c>
      <c r="M15" s="16">
        <f t="shared" si="0"/>
        <v>60</v>
      </c>
      <c r="N15" s="16">
        <f t="shared" si="1"/>
        <v>0</v>
      </c>
      <c r="O15" s="16">
        <f t="shared" si="2"/>
        <v>85</v>
      </c>
      <c r="P15" s="16">
        <f t="shared" si="3"/>
        <v>0</v>
      </c>
      <c r="Q15" s="17">
        <f t="shared" si="5"/>
        <v>145</v>
      </c>
    </row>
    <row r="16" spans="1:18">
      <c r="A16" s="8" t="s">
        <v>58</v>
      </c>
      <c r="B16" s="15">
        <f>'[1]20'!B18</f>
        <v>60</v>
      </c>
      <c r="C16" s="16">
        <f>'[1]20'!C18</f>
        <v>0</v>
      </c>
      <c r="D16" s="16">
        <f>'[1]20'!D18</f>
        <v>285</v>
      </c>
      <c r="E16" s="16">
        <f>'[1]20'!E18</f>
        <v>0</v>
      </c>
      <c r="F16" s="15">
        <f t="shared" si="6"/>
        <v>345</v>
      </c>
      <c r="G16" s="15">
        <f>'[1]20'!H18</f>
        <v>60</v>
      </c>
      <c r="H16" s="16">
        <f>'[1]20'!I18</f>
        <v>0</v>
      </c>
      <c r="I16" s="16">
        <f>'[1]20'!J18</f>
        <v>85</v>
      </c>
      <c r="J16" s="16">
        <f>'[1]20'!K18</f>
        <v>0</v>
      </c>
      <c r="K16" s="15">
        <f t="shared" si="4"/>
        <v>145</v>
      </c>
      <c r="L16" s="18">
        <f>frq!C16</f>
        <v>1</v>
      </c>
      <c r="M16" s="16">
        <f t="shared" si="0"/>
        <v>60</v>
      </c>
      <c r="N16" s="16">
        <f t="shared" si="1"/>
        <v>0</v>
      </c>
      <c r="O16" s="16">
        <f t="shared" si="2"/>
        <v>85</v>
      </c>
      <c r="P16" s="16">
        <f t="shared" si="3"/>
        <v>0</v>
      </c>
      <c r="Q16" s="17">
        <f t="shared" si="5"/>
        <v>145</v>
      </c>
    </row>
    <row r="17" spans="1:17">
      <c r="A17" s="8" t="s">
        <v>59</v>
      </c>
      <c r="B17" s="15">
        <f>'[1]20'!B19</f>
        <v>60</v>
      </c>
      <c r="C17" s="16">
        <f>'[1]20'!C19</f>
        <v>0</v>
      </c>
      <c r="D17" s="16">
        <f>'[1]20'!D19</f>
        <v>285</v>
      </c>
      <c r="E17" s="16">
        <f>'[1]20'!E19</f>
        <v>0</v>
      </c>
      <c r="F17" s="15">
        <f t="shared" si="6"/>
        <v>345</v>
      </c>
      <c r="G17" s="15">
        <f>'[1]20'!H19</f>
        <v>60</v>
      </c>
      <c r="H17" s="16">
        <f>'[1]20'!I19</f>
        <v>0</v>
      </c>
      <c r="I17" s="16">
        <f>'[1]20'!J19</f>
        <v>85</v>
      </c>
      <c r="J17" s="16">
        <f>'[1]20'!K19</f>
        <v>0</v>
      </c>
      <c r="K17" s="15">
        <f t="shared" si="4"/>
        <v>145</v>
      </c>
      <c r="L17" s="18">
        <f>frq!C17</f>
        <v>1</v>
      </c>
      <c r="M17" s="16">
        <f t="shared" si="0"/>
        <v>60</v>
      </c>
      <c r="N17" s="16">
        <f t="shared" si="1"/>
        <v>0</v>
      </c>
      <c r="O17" s="16">
        <f t="shared" si="2"/>
        <v>85</v>
      </c>
      <c r="P17" s="16">
        <f t="shared" si="3"/>
        <v>0</v>
      </c>
      <c r="Q17" s="17">
        <f t="shared" si="5"/>
        <v>145</v>
      </c>
    </row>
    <row r="18" spans="1:17">
      <c r="A18" s="8" t="s">
        <v>60</v>
      </c>
      <c r="B18" s="15">
        <f>'[1]20'!B20</f>
        <v>60</v>
      </c>
      <c r="C18" s="16">
        <f>'[1]20'!C20</f>
        <v>0</v>
      </c>
      <c r="D18" s="16">
        <f>'[1]20'!D20</f>
        <v>285</v>
      </c>
      <c r="E18" s="16">
        <f>'[1]20'!E20</f>
        <v>0</v>
      </c>
      <c r="F18" s="15">
        <f t="shared" si="6"/>
        <v>345</v>
      </c>
      <c r="G18" s="15">
        <f>'[1]20'!H20</f>
        <v>60</v>
      </c>
      <c r="H18" s="16">
        <f>'[1]20'!I20</f>
        <v>0</v>
      </c>
      <c r="I18" s="16">
        <f>'[1]20'!J20</f>
        <v>85</v>
      </c>
      <c r="J18" s="16">
        <f>'[1]20'!K20</f>
        <v>0</v>
      </c>
      <c r="K18" s="15">
        <f t="shared" si="4"/>
        <v>145</v>
      </c>
      <c r="L18" s="18">
        <f>frq!C18</f>
        <v>1</v>
      </c>
      <c r="M18" s="16">
        <f t="shared" si="0"/>
        <v>60</v>
      </c>
      <c r="N18" s="16">
        <f t="shared" si="1"/>
        <v>0</v>
      </c>
      <c r="O18" s="16">
        <f t="shared" si="2"/>
        <v>85</v>
      </c>
      <c r="P18" s="16">
        <f t="shared" si="3"/>
        <v>0</v>
      </c>
      <c r="Q18" s="17">
        <f t="shared" si="5"/>
        <v>145</v>
      </c>
    </row>
    <row r="19" spans="1:17">
      <c r="A19" s="8" t="s">
        <v>61</v>
      </c>
      <c r="B19" s="15">
        <f>'[1]20'!B21</f>
        <v>60</v>
      </c>
      <c r="C19" s="16">
        <f>'[1]20'!C21</f>
        <v>0</v>
      </c>
      <c r="D19" s="16">
        <f>'[1]20'!D21</f>
        <v>285</v>
      </c>
      <c r="E19" s="16">
        <f>'[1]20'!E21</f>
        <v>0</v>
      </c>
      <c r="F19" s="15">
        <f t="shared" si="6"/>
        <v>345</v>
      </c>
      <c r="G19" s="15">
        <f>'[1]20'!H21</f>
        <v>60</v>
      </c>
      <c r="H19" s="16">
        <f>'[1]20'!I21</f>
        <v>0</v>
      </c>
      <c r="I19" s="16">
        <f>'[1]20'!J21</f>
        <v>85</v>
      </c>
      <c r="J19" s="16">
        <f>'[1]20'!K21</f>
        <v>0</v>
      </c>
      <c r="K19" s="15">
        <f t="shared" si="4"/>
        <v>145</v>
      </c>
      <c r="L19" s="18">
        <f>frq!C19</f>
        <v>1</v>
      </c>
      <c r="M19" s="16">
        <f t="shared" si="0"/>
        <v>60</v>
      </c>
      <c r="N19" s="16">
        <f t="shared" si="1"/>
        <v>0</v>
      </c>
      <c r="O19" s="16">
        <f t="shared" si="2"/>
        <v>85</v>
      </c>
      <c r="P19" s="16">
        <f t="shared" si="3"/>
        <v>0</v>
      </c>
      <c r="Q19" s="17">
        <f t="shared" si="5"/>
        <v>145</v>
      </c>
    </row>
    <row r="20" spans="1:17">
      <c r="A20" s="8" t="s">
        <v>62</v>
      </c>
      <c r="B20" s="15">
        <f>'[1]20'!B22</f>
        <v>60</v>
      </c>
      <c r="C20" s="16">
        <f>'[1]20'!C22</f>
        <v>0</v>
      </c>
      <c r="D20" s="16">
        <f>'[1]20'!D22</f>
        <v>285</v>
      </c>
      <c r="E20" s="16">
        <f>'[1]20'!E22</f>
        <v>0</v>
      </c>
      <c r="F20" s="15">
        <f t="shared" si="6"/>
        <v>345</v>
      </c>
      <c r="G20" s="15">
        <f>'[1]20'!H22</f>
        <v>60</v>
      </c>
      <c r="H20" s="16">
        <f>'[1]20'!I22</f>
        <v>0</v>
      </c>
      <c r="I20" s="16">
        <f>'[1]20'!J22</f>
        <v>85</v>
      </c>
      <c r="J20" s="16">
        <f>'[1]20'!K22</f>
        <v>0</v>
      </c>
      <c r="K20" s="15">
        <f t="shared" si="4"/>
        <v>145</v>
      </c>
      <c r="L20" s="18">
        <f>frq!C20</f>
        <v>1</v>
      </c>
      <c r="M20" s="16">
        <f t="shared" si="0"/>
        <v>60</v>
      </c>
      <c r="N20" s="16">
        <f t="shared" si="1"/>
        <v>0</v>
      </c>
      <c r="O20" s="16">
        <f t="shared" si="2"/>
        <v>85</v>
      </c>
      <c r="P20" s="16">
        <f t="shared" si="3"/>
        <v>0</v>
      </c>
      <c r="Q20" s="17">
        <f t="shared" si="5"/>
        <v>145</v>
      </c>
    </row>
    <row r="21" spans="1:17">
      <c r="A21" s="8" t="s">
        <v>63</v>
      </c>
      <c r="B21" s="15">
        <f>'[1]20'!B23</f>
        <v>60</v>
      </c>
      <c r="C21" s="16">
        <f>'[1]20'!C23</f>
        <v>0</v>
      </c>
      <c r="D21" s="16">
        <f>'[1]20'!D23</f>
        <v>285</v>
      </c>
      <c r="E21" s="16">
        <f>'[1]20'!E23</f>
        <v>0</v>
      </c>
      <c r="F21" s="15">
        <f t="shared" si="6"/>
        <v>345</v>
      </c>
      <c r="G21" s="15">
        <f>'[1]20'!H23</f>
        <v>60</v>
      </c>
      <c r="H21" s="16">
        <f>'[1]20'!I23</f>
        <v>0</v>
      </c>
      <c r="I21" s="16">
        <f>'[1]20'!J23</f>
        <v>85</v>
      </c>
      <c r="J21" s="16">
        <f>'[1]20'!K23</f>
        <v>0</v>
      </c>
      <c r="K21" s="15">
        <f t="shared" si="4"/>
        <v>145</v>
      </c>
      <c r="L21" s="18">
        <f>frq!C21</f>
        <v>1</v>
      </c>
      <c r="M21" s="16">
        <f t="shared" si="0"/>
        <v>60</v>
      </c>
      <c r="N21" s="16">
        <f t="shared" si="1"/>
        <v>0</v>
      </c>
      <c r="O21" s="16">
        <f t="shared" si="2"/>
        <v>85</v>
      </c>
      <c r="P21" s="16">
        <f t="shared" si="3"/>
        <v>0</v>
      </c>
      <c r="Q21" s="17">
        <f t="shared" si="5"/>
        <v>145</v>
      </c>
    </row>
    <row r="22" spans="1:17">
      <c r="A22" s="8" t="s">
        <v>64</v>
      </c>
      <c r="B22" s="15">
        <f>'[1]20'!B24</f>
        <v>60</v>
      </c>
      <c r="C22" s="16">
        <f>'[1]20'!C24</f>
        <v>0</v>
      </c>
      <c r="D22" s="16">
        <f>'[1]20'!D24</f>
        <v>285</v>
      </c>
      <c r="E22" s="16">
        <f>'[1]20'!E24</f>
        <v>0</v>
      </c>
      <c r="F22" s="15">
        <f t="shared" si="6"/>
        <v>345</v>
      </c>
      <c r="G22" s="15">
        <f>'[1]20'!H24</f>
        <v>60</v>
      </c>
      <c r="H22" s="16">
        <f>'[1]20'!I24</f>
        <v>0</v>
      </c>
      <c r="I22" s="16">
        <f>'[1]20'!J24</f>
        <v>85</v>
      </c>
      <c r="J22" s="16">
        <f>'[1]20'!K24</f>
        <v>0</v>
      </c>
      <c r="K22" s="15">
        <f t="shared" si="4"/>
        <v>145</v>
      </c>
      <c r="L22" s="18">
        <f>frq!C22</f>
        <v>1</v>
      </c>
      <c r="M22" s="16">
        <f t="shared" si="0"/>
        <v>60</v>
      </c>
      <c r="N22" s="16">
        <f t="shared" si="1"/>
        <v>0</v>
      </c>
      <c r="O22" s="16">
        <f t="shared" si="2"/>
        <v>85</v>
      </c>
      <c r="P22" s="16">
        <f t="shared" si="3"/>
        <v>0</v>
      </c>
      <c r="Q22" s="17">
        <f t="shared" si="5"/>
        <v>145</v>
      </c>
    </row>
    <row r="23" spans="1:17">
      <c r="A23" s="8" t="s">
        <v>65</v>
      </c>
      <c r="B23" s="15">
        <f>'[1]20'!B25</f>
        <v>60</v>
      </c>
      <c r="C23" s="16">
        <f>'[1]20'!C25</f>
        <v>0</v>
      </c>
      <c r="D23" s="16">
        <f>'[1]20'!D25</f>
        <v>285</v>
      </c>
      <c r="E23" s="16">
        <f>'[1]20'!E25</f>
        <v>0</v>
      </c>
      <c r="F23" s="15">
        <f t="shared" si="6"/>
        <v>345</v>
      </c>
      <c r="G23" s="15">
        <f>'[1]20'!H25</f>
        <v>60</v>
      </c>
      <c r="H23" s="16">
        <f>'[1]20'!I25</f>
        <v>0</v>
      </c>
      <c r="I23" s="16">
        <f>'[1]20'!J25</f>
        <v>85</v>
      </c>
      <c r="J23" s="16">
        <f>'[1]20'!K25</f>
        <v>0</v>
      </c>
      <c r="K23" s="15">
        <f t="shared" si="4"/>
        <v>145</v>
      </c>
      <c r="L23" s="18">
        <f>frq!C23</f>
        <v>1</v>
      </c>
      <c r="M23" s="16">
        <f t="shared" si="0"/>
        <v>60</v>
      </c>
      <c r="N23" s="16">
        <f t="shared" si="1"/>
        <v>0</v>
      </c>
      <c r="O23" s="16">
        <f t="shared" si="2"/>
        <v>85</v>
      </c>
      <c r="P23" s="16">
        <f t="shared" si="3"/>
        <v>0</v>
      </c>
      <c r="Q23" s="17">
        <f t="shared" si="5"/>
        <v>145</v>
      </c>
    </row>
    <row r="24" spans="1:17">
      <c r="A24" s="8" t="s">
        <v>66</v>
      </c>
      <c r="B24" s="15">
        <f>'[1]20'!B26</f>
        <v>60</v>
      </c>
      <c r="C24" s="16">
        <f>'[1]20'!C26</f>
        <v>0</v>
      </c>
      <c r="D24" s="16">
        <f>'[1]20'!D26</f>
        <v>285</v>
      </c>
      <c r="E24" s="16">
        <f>'[1]20'!E26</f>
        <v>0</v>
      </c>
      <c r="F24" s="15">
        <f t="shared" si="6"/>
        <v>345</v>
      </c>
      <c r="G24" s="15">
        <f>'[1]20'!H26</f>
        <v>60</v>
      </c>
      <c r="H24" s="16">
        <f>'[1]20'!I26</f>
        <v>0</v>
      </c>
      <c r="I24" s="16">
        <f>'[1]20'!J26</f>
        <v>85</v>
      </c>
      <c r="J24" s="16">
        <f>'[1]20'!K26</f>
        <v>0</v>
      </c>
      <c r="K24" s="15">
        <f t="shared" si="4"/>
        <v>145</v>
      </c>
      <c r="L24" s="18">
        <f>frq!C24</f>
        <v>1</v>
      </c>
      <c r="M24" s="16">
        <f t="shared" si="0"/>
        <v>60</v>
      </c>
      <c r="N24" s="16">
        <f t="shared" si="1"/>
        <v>0</v>
      </c>
      <c r="O24" s="16">
        <f t="shared" si="2"/>
        <v>85</v>
      </c>
      <c r="P24" s="16">
        <f t="shared" si="3"/>
        <v>0</v>
      </c>
      <c r="Q24" s="17">
        <f t="shared" si="5"/>
        <v>145</v>
      </c>
    </row>
    <row r="25" spans="1:17">
      <c r="A25" s="8" t="s">
        <v>67</v>
      </c>
      <c r="B25" s="15">
        <f>'[1]20'!B27</f>
        <v>60</v>
      </c>
      <c r="C25" s="16">
        <f>'[1]20'!C27</f>
        <v>0</v>
      </c>
      <c r="D25" s="16">
        <f>'[1]20'!D27</f>
        <v>285</v>
      </c>
      <c r="E25" s="16">
        <f>'[1]20'!E27</f>
        <v>0</v>
      </c>
      <c r="F25" s="15">
        <f t="shared" si="6"/>
        <v>345</v>
      </c>
      <c r="G25" s="15">
        <f>'[1]20'!H27</f>
        <v>60</v>
      </c>
      <c r="H25" s="16">
        <f>'[1]20'!I27</f>
        <v>0</v>
      </c>
      <c r="I25" s="16">
        <f>'[1]20'!J27</f>
        <v>85</v>
      </c>
      <c r="J25" s="16">
        <f>'[1]20'!K27</f>
        <v>0</v>
      </c>
      <c r="K25" s="15">
        <f t="shared" si="4"/>
        <v>145</v>
      </c>
      <c r="L25" s="18">
        <f>frq!C25</f>
        <v>1</v>
      </c>
      <c r="M25" s="16">
        <f t="shared" si="0"/>
        <v>60</v>
      </c>
      <c r="N25" s="16">
        <f t="shared" si="1"/>
        <v>0</v>
      </c>
      <c r="O25" s="16">
        <f t="shared" si="2"/>
        <v>85</v>
      </c>
      <c r="P25" s="16">
        <f t="shared" si="3"/>
        <v>0</v>
      </c>
      <c r="Q25" s="17">
        <f t="shared" si="5"/>
        <v>145</v>
      </c>
    </row>
    <row r="26" spans="1:17">
      <c r="A26" s="8" t="s">
        <v>68</v>
      </c>
      <c r="B26" s="15">
        <f>'[1]20'!B28</f>
        <v>60</v>
      </c>
      <c r="C26" s="16">
        <f>'[1]20'!C28</f>
        <v>0</v>
      </c>
      <c r="D26" s="16">
        <f>'[1]20'!D28</f>
        <v>285</v>
      </c>
      <c r="E26" s="16">
        <f>'[1]20'!E28</f>
        <v>0</v>
      </c>
      <c r="F26" s="15">
        <f t="shared" si="6"/>
        <v>345</v>
      </c>
      <c r="G26" s="15">
        <f>'[1]20'!H28</f>
        <v>60</v>
      </c>
      <c r="H26" s="16">
        <f>'[1]20'!I28</f>
        <v>0</v>
      </c>
      <c r="I26" s="16">
        <f>'[1]20'!J28</f>
        <v>85</v>
      </c>
      <c r="J26" s="16">
        <f>'[1]20'!K28</f>
        <v>0</v>
      </c>
      <c r="K26" s="15">
        <f t="shared" si="4"/>
        <v>145</v>
      </c>
      <c r="L26" s="18">
        <f>frq!C26</f>
        <v>1</v>
      </c>
      <c r="M26" s="16">
        <f t="shared" si="0"/>
        <v>60</v>
      </c>
      <c r="N26" s="16">
        <f t="shared" si="1"/>
        <v>0</v>
      </c>
      <c r="O26" s="16">
        <f t="shared" si="2"/>
        <v>85</v>
      </c>
      <c r="P26" s="16">
        <f t="shared" si="3"/>
        <v>0</v>
      </c>
      <c r="Q26" s="17">
        <f t="shared" si="5"/>
        <v>145</v>
      </c>
    </row>
    <row r="27" spans="1:17">
      <c r="A27" s="8" t="s">
        <v>69</v>
      </c>
      <c r="B27" s="15">
        <f>'[1]20'!B29</f>
        <v>60</v>
      </c>
      <c r="C27" s="16">
        <f>'[1]20'!C29</f>
        <v>0</v>
      </c>
      <c r="D27" s="16">
        <f>'[1]20'!D29</f>
        <v>285</v>
      </c>
      <c r="E27" s="16">
        <f>'[1]20'!E29</f>
        <v>0</v>
      </c>
      <c r="F27" s="15">
        <f t="shared" si="6"/>
        <v>345</v>
      </c>
      <c r="G27" s="15">
        <f>'[1]20'!H29</f>
        <v>60</v>
      </c>
      <c r="H27" s="16">
        <f>'[1]20'!I29</f>
        <v>0</v>
      </c>
      <c r="I27" s="16">
        <f>'[1]20'!J29</f>
        <v>82</v>
      </c>
      <c r="J27" s="16">
        <f>'[1]20'!K29</f>
        <v>0</v>
      </c>
      <c r="K27" s="15">
        <f t="shared" si="4"/>
        <v>142</v>
      </c>
      <c r="L27" s="18">
        <f>frq!C27</f>
        <v>1</v>
      </c>
      <c r="M27" s="16">
        <f t="shared" si="0"/>
        <v>60</v>
      </c>
      <c r="N27" s="16">
        <f t="shared" si="1"/>
        <v>0</v>
      </c>
      <c r="O27" s="16">
        <f t="shared" si="2"/>
        <v>82</v>
      </c>
      <c r="P27" s="16">
        <f t="shared" si="3"/>
        <v>0</v>
      </c>
      <c r="Q27" s="17">
        <f t="shared" si="5"/>
        <v>142</v>
      </c>
    </row>
    <row r="28" spans="1:17">
      <c r="A28" s="8" t="s">
        <v>70</v>
      </c>
      <c r="B28" s="15">
        <f>'[1]20'!B30</f>
        <v>60</v>
      </c>
      <c r="C28" s="16">
        <f>'[1]20'!C30</f>
        <v>0</v>
      </c>
      <c r="D28" s="16">
        <f>'[1]20'!D30</f>
        <v>285</v>
      </c>
      <c r="E28" s="16">
        <f>'[1]20'!E30</f>
        <v>0</v>
      </c>
      <c r="F28" s="15">
        <f t="shared" si="6"/>
        <v>345</v>
      </c>
      <c r="G28" s="15">
        <f>'[1]20'!H30</f>
        <v>60</v>
      </c>
      <c r="H28" s="16">
        <f>'[1]20'!I30</f>
        <v>0</v>
      </c>
      <c r="I28" s="16">
        <f>'[1]20'!J30</f>
        <v>85</v>
      </c>
      <c r="J28" s="16">
        <f>'[1]20'!K30</f>
        <v>0</v>
      </c>
      <c r="K28" s="15">
        <f t="shared" si="4"/>
        <v>145</v>
      </c>
      <c r="L28" s="18">
        <f>frq!C28</f>
        <v>1</v>
      </c>
      <c r="M28" s="16">
        <f t="shared" si="0"/>
        <v>60</v>
      </c>
      <c r="N28" s="16">
        <f t="shared" si="1"/>
        <v>0</v>
      </c>
      <c r="O28" s="16">
        <f t="shared" si="2"/>
        <v>85</v>
      </c>
      <c r="P28" s="16">
        <f t="shared" si="3"/>
        <v>0</v>
      </c>
      <c r="Q28" s="17">
        <f t="shared" si="5"/>
        <v>145</v>
      </c>
    </row>
    <row r="29" spans="1:17">
      <c r="A29" s="8" t="s">
        <v>71</v>
      </c>
      <c r="B29" s="15">
        <f>'[1]20'!B31</f>
        <v>60</v>
      </c>
      <c r="C29" s="16">
        <f>'[1]20'!C31</f>
        <v>0</v>
      </c>
      <c r="D29" s="16">
        <f>'[1]20'!D31</f>
        <v>285</v>
      </c>
      <c r="E29" s="16">
        <f>'[1]20'!E31</f>
        <v>0</v>
      </c>
      <c r="F29" s="15">
        <f t="shared" si="6"/>
        <v>345</v>
      </c>
      <c r="G29" s="15">
        <f>'[1]20'!H31</f>
        <v>60</v>
      </c>
      <c r="H29" s="16">
        <f>'[1]20'!I31</f>
        <v>0</v>
      </c>
      <c r="I29" s="16">
        <f>'[1]20'!J31</f>
        <v>85</v>
      </c>
      <c r="J29" s="16">
        <f>'[1]20'!K31</f>
        <v>0</v>
      </c>
      <c r="K29" s="15">
        <f t="shared" si="4"/>
        <v>145</v>
      </c>
      <c r="L29" s="18">
        <f>frq!C29</f>
        <v>1</v>
      </c>
      <c r="M29" s="16">
        <f t="shared" si="0"/>
        <v>60</v>
      </c>
      <c r="N29" s="16">
        <f t="shared" si="1"/>
        <v>0</v>
      </c>
      <c r="O29" s="16">
        <f t="shared" si="2"/>
        <v>85</v>
      </c>
      <c r="P29" s="16">
        <f t="shared" si="3"/>
        <v>0</v>
      </c>
      <c r="Q29" s="17">
        <f t="shared" si="5"/>
        <v>145</v>
      </c>
    </row>
    <row r="30" spans="1:17">
      <c r="A30" s="8" t="s">
        <v>72</v>
      </c>
      <c r="B30" s="15">
        <f>'[1]20'!B32</f>
        <v>60</v>
      </c>
      <c r="C30" s="16">
        <f>'[1]20'!C32</f>
        <v>0</v>
      </c>
      <c r="D30" s="16">
        <f>'[1]20'!D32</f>
        <v>285</v>
      </c>
      <c r="E30" s="16">
        <f>'[1]20'!E32</f>
        <v>0</v>
      </c>
      <c r="F30" s="15">
        <f t="shared" si="6"/>
        <v>345</v>
      </c>
      <c r="G30" s="15">
        <f>'[1]20'!H32</f>
        <v>60</v>
      </c>
      <c r="H30" s="16">
        <f>'[1]20'!I32</f>
        <v>0</v>
      </c>
      <c r="I30" s="16">
        <f>'[1]20'!J32</f>
        <v>85</v>
      </c>
      <c r="J30" s="16">
        <f>'[1]20'!K32</f>
        <v>0</v>
      </c>
      <c r="K30" s="15">
        <f t="shared" si="4"/>
        <v>145</v>
      </c>
      <c r="L30" s="18">
        <f>frq!C30</f>
        <v>1</v>
      </c>
      <c r="M30" s="16">
        <f t="shared" si="0"/>
        <v>60</v>
      </c>
      <c r="N30" s="16">
        <f t="shared" si="1"/>
        <v>0</v>
      </c>
      <c r="O30" s="16">
        <f t="shared" si="2"/>
        <v>85</v>
      </c>
      <c r="P30" s="16">
        <f t="shared" si="3"/>
        <v>0</v>
      </c>
      <c r="Q30" s="17">
        <f t="shared" si="5"/>
        <v>145</v>
      </c>
    </row>
    <row r="31" spans="1:17">
      <c r="A31" s="8" t="s">
        <v>73</v>
      </c>
      <c r="B31" s="15">
        <f>'[1]20'!B33</f>
        <v>60</v>
      </c>
      <c r="C31" s="16">
        <f>'[1]20'!C33</f>
        <v>0</v>
      </c>
      <c r="D31" s="16">
        <f>'[1]20'!D33</f>
        <v>285</v>
      </c>
      <c r="E31" s="16">
        <f>'[1]20'!E33</f>
        <v>0</v>
      </c>
      <c r="F31" s="15">
        <f t="shared" si="6"/>
        <v>345</v>
      </c>
      <c r="G31" s="15">
        <f>'[1]20'!H33</f>
        <v>60</v>
      </c>
      <c r="H31" s="16">
        <f>'[1]20'!I33</f>
        <v>0</v>
      </c>
      <c r="I31" s="16">
        <f>'[1]20'!J33</f>
        <v>85</v>
      </c>
      <c r="J31" s="16">
        <f>'[1]20'!K33</f>
        <v>0</v>
      </c>
      <c r="K31" s="15">
        <f t="shared" si="4"/>
        <v>145</v>
      </c>
      <c r="L31" s="18">
        <f>frq!C31</f>
        <v>1</v>
      </c>
      <c r="M31" s="16">
        <f t="shared" si="0"/>
        <v>60</v>
      </c>
      <c r="N31" s="16">
        <f t="shared" si="1"/>
        <v>0</v>
      </c>
      <c r="O31" s="16">
        <f t="shared" si="2"/>
        <v>85</v>
      </c>
      <c r="P31" s="16">
        <f t="shared" si="3"/>
        <v>0</v>
      </c>
      <c r="Q31" s="17">
        <f t="shared" si="5"/>
        <v>145</v>
      </c>
    </row>
    <row r="32" spans="1:17">
      <c r="A32" s="8" t="s">
        <v>74</v>
      </c>
      <c r="B32" s="15">
        <f>'[1]20'!B34</f>
        <v>60</v>
      </c>
      <c r="C32" s="16">
        <f>'[1]20'!C34</f>
        <v>0</v>
      </c>
      <c r="D32" s="16">
        <f>'[1]20'!D34</f>
        <v>285</v>
      </c>
      <c r="E32" s="16">
        <f>'[1]20'!E34</f>
        <v>0</v>
      </c>
      <c r="F32" s="15">
        <f t="shared" si="6"/>
        <v>345</v>
      </c>
      <c r="G32" s="15">
        <f>'[1]20'!H34</f>
        <v>60</v>
      </c>
      <c r="H32" s="16">
        <f>'[1]20'!I34</f>
        <v>0</v>
      </c>
      <c r="I32" s="16">
        <f>'[1]20'!J34</f>
        <v>85</v>
      </c>
      <c r="J32" s="16">
        <f>'[1]20'!K34</f>
        <v>0</v>
      </c>
      <c r="K32" s="15">
        <f t="shared" si="4"/>
        <v>145</v>
      </c>
      <c r="L32" s="18">
        <f>frq!C32</f>
        <v>1</v>
      </c>
      <c r="M32" s="16">
        <f t="shared" si="0"/>
        <v>60</v>
      </c>
      <c r="N32" s="16">
        <f t="shared" si="1"/>
        <v>0</v>
      </c>
      <c r="O32" s="16">
        <f t="shared" si="2"/>
        <v>85</v>
      </c>
      <c r="P32" s="16">
        <f t="shared" si="3"/>
        <v>0</v>
      </c>
      <c r="Q32" s="17">
        <f t="shared" si="5"/>
        <v>145</v>
      </c>
    </row>
    <row r="33" spans="1:17">
      <c r="A33" s="8" t="s">
        <v>75</v>
      </c>
      <c r="B33" s="15">
        <f>'[1]20'!B35</f>
        <v>60</v>
      </c>
      <c r="C33" s="16">
        <f>'[1]20'!C35</f>
        <v>0</v>
      </c>
      <c r="D33" s="16">
        <f>'[1]20'!D35</f>
        <v>285</v>
      </c>
      <c r="E33" s="16">
        <f>'[1]20'!E35</f>
        <v>0</v>
      </c>
      <c r="F33" s="15">
        <f t="shared" si="6"/>
        <v>345</v>
      </c>
      <c r="G33" s="15">
        <f>'[1]20'!H35</f>
        <v>60</v>
      </c>
      <c r="H33" s="16">
        <f>'[1]20'!I35</f>
        <v>0</v>
      </c>
      <c r="I33" s="16">
        <f>'[1]20'!J35</f>
        <v>82</v>
      </c>
      <c r="J33" s="16">
        <f>'[1]20'!K35</f>
        <v>0</v>
      </c>
      <c r="K33" s="15">
        <f t="shared" si="4"/>
        <v>142</v>
      </c>
      <c r="L33" s="18">
        <f>frq!C33</f>
        <v>1</v>
      </c>
      <c r="M33" s="16">
        <f t="shared" si="0"/>
        <v>60</v>
      </c>
      <c r="N33" s="16">
        <f t="shared" si="1"/>
        <v>0</v>
      </c>
      <c r="O33" s="16">
        <f t="shared" si="2"/>
        <v>82</v>
      </c>
      <c r="P33" s="16">
        <f t="shared" si="3"/>
        <v>0</v>
      </c>
      <c r="Q33" s="17">
        <f t="shared" si="5"/>
        <v>142</v>
      </c>
    </row>
    <row r="34" spans="1:17">
      <c r="A34" s="8" t="s">
        <v>76</v>
      </c>
      <c r="B34" s="15">
        <f>'[1]20'!B36</f>
        <v>60</v>
      </c>
      <c r="C34" s="16">
        <f>'[1]20'!C36</f>
        <v>0</v>
      </c>
      <c r="D34" s="16">
        <f>'[1]20'!D36</f>
        <v>285</v>
      </c>
      <c r="E34" s="16">
        <f>'[1]20'!E36</f>
        <v>0</v>
      </c>
      <c r="F34" s="15">
        <f t="shared" si="6"/>
        <v>345</v>
      </c>
      <c r="G34" s="15">
        <f>'[1]20'!H36</f>
        <v>60</v>
      </c>
      <c r="H34" s="16">
        <f>'[1]20'!I36</f>
        <v>0</v>
      </c>
      <c r="I34" s="16">
        <f>'[1]20'!J36</f>
        <v>85</v>
      </c>
      <c r="J34" s="16">
        <f>'[1]20'!K36</f>
        <v>0</v>
      </c>
      <c r="K34" s="15">
        <f t="shared" si="4"/>
        <v>145</v>
      </c>
      <c r="L34" s="18">
        <f>frq!C34</f>
        <v>1</v>
      </c>
      <c r="M34" s="16">
        <f t="shared" si="0"/>
        <v>60</v>
      </c>
      <c r="N34" s="16">
        <f t="shared" si="1"/>
        <v>0</v>
      </c>
      <c r="O34" s="16">
        <f t="shared" si="2"/>
        <v>85</v>
      </c>
      <c r="P34" s="16">
        <f t="shared" si="3"/>
        <v>0</v>
      </c>
      <c r="Q34" s="17">
        <f t="shared" si="5"/>
        <v>145</v>
      </c>
    </row>
    <row r="35" spans="1:17">
      <c r="A35" s="8" t="s">
        <v>77</v>
      </c>
      <c r="B35" s="15">
        <f>'[1]20'!B37</f>
        <v>60</v>
      </c>
      <c r="C35" s="16">
        <f>'[1]20'!C37</f>
        <v>0</v>
      </c>
      <c r="D35" s="16">
        <f>'[1]20'!D37</f>
        <v>285</v>
      </c>
      <c r="E35" s="16">
        <f>'[1]20'!E37</f>
        <v>0</v>
      </c>
      <c r="F35" s="15">
        <f t="shared" si="6"/>
        <v>345</v>
      </c>
      <c r="G35" s="15">
        <f>'[1]20'!H37</f>
        <v>60</v>
      </c>
      <c r="H35" s="16">
        <f>'[1]20'!I37</f>
        <v>0</v>
      </c>
      <c r="I35" s="16">
        <f>'[1]20'!J37</f>
        <v>85</v>
      </c>
      <c r="J35" s="16">
        <f>'[1]20'!K37</f>
        <v>0</v>
      </c>
      <c r="K35" s="15">
        <f t="shared" si="4"/>
        <v>145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85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145</v>
      </c>
    </row>
    <row r="36" spans="1:17">
      <c r="A36" s="8" t="s">
        <v>78</v>
      </c>
      <c r="B36" s="15">
        <f>'[1]20'!B38</f>
        <v>60</v>
      </c>
      <c r="C36" s="16">
        <f>'[1]20'!C38</f>
        <v>0</v>
      </c>
      <c r="D36" s="16">
        <f>'[1]20'!D38</f>
        <v>285</v>
      </c>
      <c r="E36" s="16">
        <f>'[1]20'!E38</f>
        <v>0</v>
      </c>
      <c r="F36" s="15">
        <f t="shared" si="6"/>
        <v>345</v>
      </c>
      <c r="G36" s="15">
        <f>'[1]20'!H38</f>
        <v>60</v>
      </c>
      <c r="H36" s="16">
        <f>'[1]20'!I38</f>
        <v>0</v>
      </c>
      <c r="I36" s="16">
        <f>'[1]20'!J38</f>
        <v>85</v>
      </c>
      <c r="J36" s="16">
        <f>'[1]20'!K38</f>
        <v>0</v>
      </c>
      <c r="K36" s="15">
        <f t="shared" si="4"/>
        <v>145</v>
      </c>
      <c r="L36" s="18">
        <f>frq!C36</f>
        <v>1</v>
      </c>
      <c r="M36" s="16">
        <f t="shared" si="7"/>
        <v>60</v>
      </c>
      <c r="N36" s="16">
        <f t="shared" si="8"/>
        <v>0</v>
      </c>
      <c r="O36" s="16">
        <f t="shared" si="9"/>
        <v>85</v>
      </c>
      <c r="P36" s="16">
        <f t="shared" si="10"/>
        <v>0</v>
      </c>
      <c r="Q36" s="17">
        <f t="shared" si="5"/>
        <v>145</v>
      </c>
    </row>
    <row r="37" spans="1:17">
      <c r="A37" s="8" t="s">
        <v>79</v>
      </c>
      <c r="B37" s="15">
        <f>'[1]20'!B39</f>
        <v>60</v>
      </c>
      <c r="C37" s="16">
        <f>'[1]20'!C39</f>
        <v>0</v>
      </c>
      <c r="D37" s="16">
        <f>'[1]20'!D39</f>
        <v>285</v>
      </c>
      <c r="E37" s="16">
        <f>'[1]20'!E39</f>
        <v>0</v>
      </c>
      <c r="F37" s="15">
        <f t="shared" si="6"/>
        <v>345</v>
      </c>
      <c r="G37" s="15">
        <f>'[1]20'!H39</f>
        <v>60</v>
      </c>
      <c r="H37" s="16">
        <f>'[1]20'!I39</f>
        <v>0</v>
      </c>
      <c r="I37" s="16">
        <f>'[1]20'!J39</f>
        <v>85</v>
      </c>
      <c r="J37" s="16">
        <f>'[1]20'!K39</f>
        <v>0</v>
      </c>
      <c r="K37" s="15">
        <f t="shared" si="4"/>
        <v>145</v>
      </c>
      <c r="L37" s="18">
        <f>frq!C37</f>
        <v>1</v>
      </c>
      <c r="M37" s="16">
        <f t="shared" si="7"/>
        <v>60</v>
      </c>
      <c r="N37" s="16">
        <f t="shared" si="8"/>
        <v>0</v>
      </c>
      <c r="O37" s="16">
        <f t="shared" si="9"/>
        <v>85</v>
      </c>
      <c r="P37" s="16">
        <f t="shared" si="10"/>
        <v>0</v>
      </c>
      <c r="Q37" s="17">
        <f t="shared" si="5"/>
        <v>145</v>
      </c>
    </row>
    <row r="38" spans="1:17">
      <c r="A38" s="8" t="s">
        <v>80</v>
      </c>
      <c r="B38" s="15">
        <f>'[1]20'!B40</f>
        <v>60</v>
      </c>
      <c r="C38" s="16">
        <f>'[1]20'!C40</f>
        <v>0</v>
      </c>
      <c r="D38" s="16">
        <f>'[1]20'!D40</f>
        <v>285</v>
      </c>
      <c r="E38" s="16">
        <f>'[1]20'!E40</f>
        <v>0</v>
      </c>
      <c r="F38" s="15">
        <f t="shared" si="6"/>
        <v>345</v>
      </c>
      <c r="G38" s="15">
        <f>'[1]20'!H40</f>
        <v>60</v>
      </c>
      <c r="H38" s="16">
        <f>'[1]20'!I40</f>
        <v>0</v>
      </c>
      <c r="I38" s="16">
        <f>'[1]20'!J40</f>
        <v>85</v>
      </c>
      <c r="J38" s="16">
        <f>'[1]20'!K40</f>
        <v>0</v>
      </c>
      <c r="K38" s="15">
        <f t="shared" si="4"/>
        <v>145</v>
      </c>
      <c r="L38" s="18">
        <f>frq!C38</f>
        <v>1</v>
      </c>
      <c r="M38" s="16">
        <f t="shared" si="7"/>
        <v>60</v>
      </c>
      <c r="N38" s="16">
        <f t="shared" si="8"/>
        <v>0</v>
      </c>
      <c r="O38" s="16">
        <f t="shared" si="9"/>
        <v>85</v>
      </c>
      <c r="P38" s="16">
        <f t="shared" si="10"/>
        <v>0</v>
      </c>
      <c r="Q38" s="17">
        <f t="shared" si="5"/>
        <v>145</v>
      </c>
    </row>
    <row r="39" spans="1:17">
      <c r="A39" s="8" t="s">
        <v>81</v>
      </c>
      <c r="B39" s="15">
        <f>'[1]20'!B41</f>
        <v>60</v>
      </c>
      <c r="C39" s="16">
        <f>'[1]20'!C41</f>
        <v>0</v>
      </c>
      <c r="D39" s="16">
        <f>'[1]20'!D41</f>
        <v>285</v>
      </c>
      <c r="E39" s="16">
        <f>'[1]20'!E41</f>
        <v>0</v>
      </c>
      <c r="F39" s="15">
        <f t="shared" si="6"/>
        <v>345</v>
      </c>
      <c r="G39" s="15">
        <f>'[1]20'!H41</f>
        <v>60</v>
      </c>
      <c r="H39" s="16">
        <f>'[1]20'!I41</f>
        <v>0</v>
      </c>
      <c r="I39" s="16">
        <f>'[1]20'!J41</f>
        <v>82</v>
      </c>
      <c r="J39" s="16">
        <f>'[1]20'!K41</f>
        <v>0</v>
      </c>
      <c r="K39" s="15">
        <f t="shared" si="4"/>
        <v>142</v>
      </c>
      <c r="L39" s="18">
        <f>frq!C39</f>
        <v>1</v>
      </c>
      <c r="M39" s="16">
        <f t="shared" si="7"/>
        <v>60</v>
      </c>
      <c r="N39" s="16">
        <f t="shared" si="8"/>
        <v>0</v>
      </c>
      <c r="O39" s="16">
        <f t="shared" si="9"/>
        <v>82</v>
      </c>
      <c r="P39" s="16">
        <f t="shared" si="10"/>
        <v>0</v>
      </c>
      <c r="Q39" s="17">
        <f t="shared" si="5"/>
        <v>142</v>
      </c>
    </row>
    <row r="40" spans="1:17">
      <c r="A40" s="8" t="s">
        <v>82</v>
      </c>
      <c r="B40" s="15">
        <f>'[1]20'!B42</f>
        <v>60</v>
      </c>
      <c r="C40" s="16">
        <f>'[1]20'!C42</f>
        <v>0</v>
      </c>
      <c r="D40" s="16">
        <f>'[1]20'!D42</f>
        <v>285</v>
      </c>
      <c r="E40" s="16">
        <f>'[1]20'!E42</f>
        <v>0</v>
      </c>
      <c r="F40" s="15">
        <f t="shared" si="6"/>
        <v>345</v>
      </c>
      <c r="G40" s="15">
        <f>'[1]20'!H42</f>
        <v>60</v>
      </c>
      <c r="H40" s="16">
        <f>'[1]20'!I42</f>
        <v>0</v>
      </c>
      <c r="I40" s="16">
        <f>'[1]20'!J42</f>
        <v>85</v>
      </c>
      <c r="J40" s="16">
        <f>'[1]20'!K42</f>
        <v>0</v>
      </c>
      <c r="K40" s="15">
        <f t="shared" si="4"/>
        <v>145</v>
      </c>
      <c r="L40" s="18">
        <f>frq!C40</f>
        <v>1</v>
      </c>
      <c r="M40" s="16">
        <f t="shared" si="7"/>
        <v>60</v>
      </c>
      <c r="N40" s="16">
        <f t="shared" si="8"/>
        <v>0</v>
      </c>
      <c r="O40" s="16">
        <f t="shared" si="9"/>
        <v>85</v>
      </c>
      <c r="P40" s="16">
        <f t="shared" si="10"/>
        <v>0</v>
      </c>
      <c r="Q40" s="17">
        <f t="shared" si="5"/>
        <v>145</v>
      </c>
    </row>
    <row r="41" spans="1:17">
      <c r="A41" s="8" t="s">
        <v>83</v>
      </c>
      <c r="B41" s="15">
        <f>'[1]20'!B43</f>
        <v>60</v>
      </c>
      <c r="C41" s="16">
        <f>'[1]20'!C43</f>
        <v>0</v>
      </c>
      <c r="D41" s="16">
        <f>'[1]20'!D43</f>
        <v>285</v>
      </c>
      <c r="E41" s="16">
        <f>'[1]20'!E43</f>
        <v>0</v>
      </c>
      <c r="F41" s="15">
        <f t="shared" si="6"/>
        <v>345</v>
      </c>
      <c r="G41" s="15">
        <f>'[1]20'!H43</f>
        <v>60</v>
      </c>
      <c r="H41" s="16">
        <f>'[1]20'!I43</f>
        <v>0</v>
      </c>
      <c r="I41" s="16">
        <f>'[1]20'!J43</f>
        <v>85</v>
      </c>
      <c r="J41" s="16">
        <f>'[1]20'!K43</f>
        <v>0</v>
      </c>
      <c r="K41" s="15">
        <f t="shared" si="4"/>
        <v>145</v>
      </c>
      <c r="L41" s="18">
        <f>frq!C41</f>
        <v>1</v>
      </c>
      <c r="M41" s="16">
        <f t="shared" si="7"/>
        <v>60</v>
      </c>
      <c r="N41" s="16">
        <f t="shared" si="8"/>
        <v>0</v>
      </c>
      <c r="O41" s="16">
        <f t="shared" si="9"/>
        <v>85</v>
      </c>
      <c r="P41" s="16">
        <f t="shared" si="10"/>
        <v>0</v>
      </c>
      <c r="Q41" s="17">
        <f t="shared" si="5"/>
        <v>145</v>
      </c>
    </row>
    <row r="42" spans="1:17">
      <c r="A42" s="8" t="s">
        <v>84</v>
      </c>
      <c r="B42" s="15">
        <f>'[1]20'!B44</f>
        <v>60</v>
      </c>
      <c r="C42" s="16">
        <f>'[1]20'!C44</f>
        <v>0</v>
      </c>
      <c r="D42" s="16">
        <f>'[1]20'!D44</f>
        <v>285</v>
      </c>
      <c r="E42" s="16">
        <f>'[1]20'!E44</f>
        <v>0</v>
      </c>
      <c r="F42" s="15">
        <f t="shared" si="6"/>
        <v>345</v>
      </c>
      <c r="G42" s="15">
        <f>'[1]20'!H44</f>
        <v>60</v>
      </c>
      <c r="H42" s="16">
        <f>'[1]20'!I44</f>
        <v>0</v>
      </c>
      <c r="I42" s="16">
        <f>'[1]20'!J44</f>
        <v>85</v>
      </c>
      <c r="J42" s="16">
        <f>'[1]20'!K44</f>
        <v>0</v>
      </c>
      <c r="K42" s="15">
        <f t="shared" si="4"/>
        <v>145</v>
      </c>
      <c r="L42" s="18">
        <f>frq!C42</f>
        <v>1</v>
      </c>
      <c r="M42" s="16">
        <f t="shared" si="7"/>
        <v>60</v>
      </c>
      <c r="N42" s="16">
        <f t="shared" si="8"/>
        <v>0</v>
      </c>
      <c r="O42" s="16">
        <f t="shared" si="9"/>
        <v>85</v>
      </c>
      <c r="P42" s="16">
        <f t="shared" si="10"/>
        <v>0</v>
      </c>
      <c r="Q42" s="17">
        <f t="shared" si="5"/>
        <v>145</v>
      </c>
    </row>
    <row r="43" spans="1:17">
      <c r="A43" s="8" t="s">
        <v>85</v>
      </c>
      <c r="B43" s="15">
        <f>'[1]20'!B45</f>
        <v>60</v>
      </c>
      <c r="C43" s="16">
        <f>'[1]20'!C45</f>
        <v>0</v>
      </c>
      <c r="D43" s="16">
        <f>'[1]20'!D45</f>
        <v>285</v>
      </c>
      <c r="E43" s="16">
        <f>'[1]20'!E45</f>
        <v>0</v>
      </c>
      <c r="F43" s="15">
        <f t="shared" si="6"/>
        <v>345</v>
      </c>
      <c r="G43" s="15">
        <f>'[1]20'!H45</f>
        <v>60</v>
      </c>
      <c r="H43" s="16">
        <f>'[1]20'!I45</f>
        <v>0</v>
      </c>
      <c r="I43" s="16">
        <f>'[1]20'!J45</f>
        <v>85</v>
      </c>
      <c r="J43" s="16">
        <f>'[1]20'!K45</f>
        <v>0</v>
      </c>
      <c r="K43" s="15">
        <f t="shared" si="4"/>
        <v>145</v>
      </c>
      <c r="L43" s="18">
        <f>frq!C43</f>
        <v>1</v>
      </c>
      <c r="M43" s="16">
        <f t="shared" si="7"/>
        <v>60</v>
      </c>
      <c r="N43" s="16">
        <f t="shared" si="8"/>
        <v>0</v>
      </c>
      <c r="O43" s="16">
        <f t="shared" si="9"/>
        <v>85</v>
      </c>
      <c r="P43" s="16">
        <f t="shared" si="10"/>
        <v>0</v>
      </c>
      <c r="Q43" s="17">
        <f t="shared" si="5"/>
        <v>145</v>
      </c>
    </row>
    <row r="44" spans="1:17">
      <c r="A44" s="8" t="s">
        <v>86</v>
      </c>
      <c r="B44" s="15">
        <f>'[1]20'!B46</f>
        <v>60</v>
      </c>
      <c r="C44" s="16">
        <f>'[1]20'!C46</f>
        <v>0</v>
      </c>
      <c r="D44" s="16">
        <f>'[1]20'!D46</f>
        <v>285</v>
      </c>
      <c r="E44" s="16">
        <f>'[1]20'!E46</f>
        <v>0</v>
      </c>
      <c r="F44" s="15">
        <f t="shared" si="6"/>
        <v>345</v>
      </c>
      <c r="G44" s="15">
        <f>'[1]20'!H46</f>
        <v>60</v>
      </c>
      <c r="H44" s="16">
        <f>'[1]20'!I46</f>
        <v>0</v>
      </c>
      <c r="I44" s="16">
        <f>'[1]20'!J46</f>
        <v>85</v>
      </c>
      <c r="J44" s="16">
        <f>'[1]20'!K46</f>
        <v>0</v>
      </c>
      <c r="K44" s="15">
        <f t="shared" si="4"/>
        <v>145</v>
      </c>
      <c r="L44" s="18">
        <f>frq!C44</f>
        <v>1</v>
      </c>
      <c r="M44" s="16">
        <f t="shared" si="7"/>
        <v>60</v>
      </c>
      <c r="N44" s="16">
        <f t="shared" si="8"/>
        <v>0</v>
      </c>
      <c r="O44" s="16">
        <f t="shared" si="9"/>
        <v>85</v>
      </c>
      <c r="P44" s="16">
        <f t="shared" si="10"/>
        <v>0</v>
      </c>
      <c r="Q44" s="17">
        <f t="shared" si="5"/>
        <v>145</v>
      </c>
    </row>
    <row r="45" spans="1:17">
      <c r="A45" s="8" t="s">
        <v>87</v>
      </c>
      <c r="B45" s="15">
        <f>'[1]20'!B47</f>
        <v>60</v>
      </c>
      <c r="C45" s="16">
        <f>'[1]20'!C47</f>
        <v>0</v>
      </c>
      <c r="D45" s="16">
        <f>'[1]20'!D47</f>
        <v>285</v>
      </c>
      <c r="E45" s="16">
        <f>'[1]20'!E47</f>
        <v>0</v>
      </c>
      <c r="F45" s="15">
        <f t="shared" si="6"/>
        <v>345</v>
      </c>
      <c r="G45" s="15">
        <f>'[1]20'!H47</f>
        <v>60</v>
      </c>
      <c r="H45" s="16">
        <f>'[1]20'!I47</f>
        <v>0</v>
      </c>
      <c r="I45" s="16">
        <f>'[1]20'!J47</f>
        <v>82</v>
      </c>
      <c r="J45" s="16">
        <f>'[1]20'!K47</f>
        <v>0</v>
      </c>
      <c r="K45" s="15">
        <f t="shared" si="4"/>
        <v>142</v>
      </c>
      <c r="L45" s="18">
        <f>frq!C45</f>
        <v>1</v>
      </c>
      <c r="M45" s="16">
        <f t="shared" si="7"/>
        <v>60</v>
      </c>
      <c r="N45" s="16">
        <f t="shared" si="8"/>
        <v>0</v>
      </c>
      <c r="O45" s="16">
        <f t="shared" si="9"/>
        <v>82</v>
      </c>
      <c r="P45" s="16">
        <f t="shared" si="10"/>
        <v>0</v>
      </c>
      <c r="Q45" s="17">
        <f t="shared" si="5"/>
        <v>142</v>
      </c>
    </row>
    <row r="46" spans="1:17">
      <c r="A46" s="8" t="s">
        <v>88</v>
      </c>
      <c r="B46" s="15">
        <f>'[1]20'!B48</f>
        <v>60</v>
      </c>
      <c r="C46" s="16">
        <f>'[1]20'!C48</f>
        <v>0</v>
      </c>
      <c r="D46" s="16">
        <f>'[1]20'!D48</f>
        <v>285</v>
      </c>
      <c r="E46" s="16">
        <f>'[1]20'!E48</f>
        <v>0</v>
      </c>
      <c r="F46" s="15">
        <f t="shared" si="6"/>
        <v>345</v>
      </c>
      <c r="G46" s="15">
        <f>'[1]20'!H48</f>
        <v>60</v>
      </c>
      <c r="H46" s="16">
        <f>'[1]20'!I48</f>
        <v>0</v>
      </c>
      <c r="I46" s="16">
        <f>'[1]20'!J48</f>
        <v>85</v>
      </c>
      <c r="J46" s="16">
        <f>'[1]20'!K48</f>
        <v>0</v>
      </c>
      <c r="K46" s="15">
        <f t="shared" si="4"/>
        <v>145</v>
      </c>
      <c r="L46" s="18">
        <f>frq!C46</f>
        <v>1</v>
      </c>
      <c r="M46" s="16">
        <f t="shared" si="7"/>
        <v>60</v>
      </c>
      <c r="N46" s="16">
        <f t="shared" si="8"/>
        <v>0</v>
      </c>
      <c r="O46" s="16">
        <f t="shared" si="9"/>
        <v>85</v>
      </c>
      <c r="P46" s="16">
        <f t="shared" si="10"/>
        <v>0</v>
      </c>
      <c r="Q46" s="17">
        <f t="shared" si="5"/>
        <v>145</v>
      </c>
    </row>
    <row r="47" spans="1:17">
      <c r="A47" s="8" t="s">
        <v>89</v>
      </c>
      <c r="B47" s="15">
        <f>'[1]20'!B49</f>
        <v>60</v>
      </c>
      <c r="C47" s="16">
        <f>'[1]20'!C49</f>
        <v>0</v>
      </c>
      <c r="D47" s="16">
        <f>'[1]20'!D49</f>
        <v>285</v>
      </c>
      <c r="E47" s="16">
        <f>'[1]20'!E49</f>
        <v>0</v>
      </c>
      <c r="F47" s="15">
        <f t="shared" si="6"/>
        <v>345</v>
      </c>
      <c r="G47" s="15">
        <f>'[1]20'!H49</f>
        <v>60</v>
      </c>
      <c r="H47" s="16">
        <f>'[1]20'!I49</f>
        <v>0</v>
      </c>
      <c r="I47" s="16">
        <f>'[1]20'!J49</f>
        <v>85</v>
      </c>
      <c r="J47" s="16">
        <f>'[1]20'!K49</f>
        <v>0</v>
      </c>
      <c r="K47" s="15">
        <f t="shared" si="4"/>
        <v>145</v>
      </c>
      <c r="L47" s="18">
        <f>frq!C47</f>
        <v>1</v>
      </c>
      <c r="M47" s="16">
        <f t="shared" si="7"/>
        <v>60</v>
      </c>
      <c r="N47" s="16">
        <f t="shared" si="8"/>
        <v>0</v>
      </c>
      <c r="O47" s="16">
        <f t="shared" si="9"/>
        <v>85</v>
      </c>
      <c r="P47" s="16">
        <f t="shared" si="10"/>
        <v>0</v>
      </c>
      <c r="Q47" s="17">
        <f t="shared" si="5"/>
        <v>145</v>
      </c>
    </row>
    <row r="48" spans="1:17">
      <c r="A48" s="8" t="s">
        <v>90</v>
      </c>
      <c r="B48" s="15">
        <f>'[1]20'!B50</f>
        <v>60</v>
      </c>
      <c r="C48" s="16">
        <f>'[1]20'!C50</f>
        <v>60</v>
      </c>
      <c r="D48" s="16">
        <f>'[1]20'!D50</f>
        <v>285</v>
      </c>
      <c r="E48" s="16">
        <f>'[1]20'!E50</f>
        <v>0</v>
      </c>
      <c r="F48" s="15">
        <f t="shared" si="6"/>
        <v>405</v>
      </c>
      <c r="G48" s="15">
        <f>'[1]20'!H50</f>
        <v>60</v>
      </c>
      <c r="H48" s="16">
        <f>'[1]20'!I50</f>
        <v>0</v>
      </c>
      <c r="I48" s="16">
        <f>'[1]20'!J50</f>
        <v>85</v>
      </c>
      <c r="J48" s="16">
        <f>'[1]20'!K50</f>
        <v>0</v>
      </c>
      <c r="K48" s="15">
        <f t="shared" si="4"/>
        <v>145</v>
      </c>
      <c r="L48" s="18">
        <f>frq!C48</f>
        <v>1</v>
      </c>
      <c r="M48" s="16">
        <f t="shared" si="7"/>
        <v>60</v>
      </c>
      <c r="N48" s="16">
        <f t="shared" si="8"/>
        <v>0</v>
      </c>
      <c r="O48" s="16">
        <f t="shared" si="9"/>
        <v>85</v>
      </c>
      <c r="P48" s="16">
        <f t="shared" si="10"/>
        <v>0</v>
      </c>
      <c r="Q48" s="17">
        <f t="shared" si="5"/>
        <v>145</v>
      </c>
    </row>
    <row r="49" spans="1:17">
      <c r="A49" s="8" t="s">
        <v>91</v>
      </c>
      <c r="B49" s="15">
        <f>'[1]20'!B51</f>
        <v>60</v>
      </c>
      <c r="C49" s="16">
        <f>'[1]20'!C51</f>
        <v>0</v>
      </c>
      <c r="D49" s="16">
        <f>'[1]20'!D51</f>
        <v>285</v>
      </c>
      <c r="E49" s="16">
        <f>'[1]20'!E51</f>
        <v>0</v>
      </c>
      <c r="F49" s="15">
        <f t="shared" si="6"/>
        <v>345</v>
      </c>
      <c r="G49" s="15">
        <f>'[1]20'!H51</f>
        <v>60</v>
      </c>
      <c r="H49" s="16">
        <f>'[1]20'!I51</f>
        <v>0</v>
      </c>
      <c r="I49" s="16">
        <f>'[1]20'!J51</f>
        <v>85</v>
      </c>
      <c r="J49" s="16">
        <f>'[1]20'!K51</f>
        <v>0</v>
      </c>
      <c r="K49" s="15">
        <f t="shared" si="4"/>
        <v>145</v>
      </c>
      <c r="L49" s="18">
        <f>frq!C49</f>
        <v>1</v>
      </c>
      <c r="M49" s="16">
        <f t="shared" si="7"/>
        <v>60</v>
      </c>
      <c r="N49" s="16">
        <f t="shared" si="8"/>
        <v>0</v>
      </c>
      <c r="O49" s="16">
        <f t="shared" si="9"/>
        <v>85</v>
      </c>
      <c r="P49" s="16">
        <f t="shared" si="10"/>
        <v>0</v>
      </c>
      <c r="Q49" s="17">
        <f t="shared" si="5"/>
        <v>145</v>
      </c>
    </row>
    <row r="50" spans="1:17">
      <c r="A50" s="8" t="s">
        <v>92</v>
      </c>
      <c r="B50" s="15">
        <f>'[1]20'!B52</f>
        <v>60</v>
      </c>
      <c r="C50" s="16">
        <f>'[1]20'!C52</f>
        <v>0</v>
      </c>
      <c r="D50" s="16">
        <f>'[1]20'!D52</f>
        <v>285</v>
      </c>
      <c r="E50" s="16">
        <f>'[1]20'!E52</f>
        <v>0</v>
      </c>
      <c r="F50" s="15">
        <f t="shared" si="6"/>
        <v>345</v>
      </c>
      <c r="G50" s="15">
        <f>'[1]20'!H52</f>
        <v>60</v>
      </c>
      <c r="H50" s="16">
        <f>'[1]20'!I52</f>
        <v>0</v>
      </c>
      <c r="I50" s="16">
        <f>'[1]20'!J52</f>
        <v>85</v>
      </c>
      <c r="J50" s="16">
        <f>'[1]20'!K52</f>
        <v>0</v>
      </c>
      <c r="K50" s="15">
        <f t="shared" si="4"/>
        <v>145</v>
      </c>
      <c r="L50" s="18">
        <f>frq!C50</f>
        <v>1</v>
      </c>
      <c r="M50" s="16">
        <f t="shared" si="7"/>
        <v>60</v>
      </c>
      <c r="N50" s="16">
        <f t="shared" si="8"/>
        <v>0</v>
      </c>
      <c r="O50" s="16">
        <f t="shared" si="9"/>
        <v>85</v>
      </c>
      <c r="P50" s="16">
        <f t="shared" si="10"/>
        <v>0</v>
      </c>
      <c r="Q50" s="17">
        <f t="shared" si="5"/>
        <v>145</v>
      </c>
    </row>
    <row r="51" spans="1:17">
      <c r="A51" s="8" t="s">
        <v>93</v>
      </c>
      <c r="B51" s="15">
        <f>'[1]20'!B53</f>
        <v>60</v>
      </c>
      <c r="C51" s="16">
        <f>'[1]20'!C53</f>
        <v>0</v>
      </c>
      <c r="D51" s="16">
        <f>'[1]20'!D53</f>
        <v>285</v>
      </c>
      <c r="E51" s="16">
        <f>'[1]20'!E53</f>
        <v>0</v>
      </c>
      <c r="F51" s="15">
        <f t="shared" si="6"/>
        <v>345</v>
      </c>
      <c r="G51" s="15">
        <f>'[1]20'!H53</f>
        <v>60</v>
      </c>
      <c r="H51" s="16">
        <f>'[1]20'!I53</f>
        <v>0</v>
      </c>
      <c r="I51" s="16">
        <f>'[1]20'!J53</f>
        <v>85</v>
      </c>
      <c r="J51" s="16">
        <f>'[1]20'!K53</f>
        <v>0</v>
      </c>
      <c r="K51" s="15">
        <f t="shared" si="4"/>
        <v>145</v>
      </c>
      <c r="L51" s="18">
        <f>frq!C51</f>
        <v>1</v>
      </c>
      <c r="M51" s="16">
        <f t="shared" si="7"/>
        <v>60</v>
      </c>
      <c r="N51" s="16">
        <f t="shared" si="8"/>
        <v>0</v>
      </c>
      <c r="O51" s="16">
        <f t="shared" si="9"/>
        <v>85</v>
      </c>
      <c r="P51" s="16">
        <f t="shared" si="10"/>
        <v>0</v>
      </c>
      <c r="Q51" s="17">
        <f t="shared" si="5"/>
        <v>145</v>
      </c>
    </row>
    <row r="52" spans="1:17">
      <c r="A52" s="8" t="s">
        <v>94</v>
      </c>
      <c r="B52" s="15">
        <f>'[1]20'!B54</f>
        <v>60</v>
      </c>
      <c r="C52" s="16">
        <f>'[1]20'!C54</f>
        <v>0</v>
      </c>
      <c r="D52" s="16">
        <f>'[1]20'!D54</f>
        <v>285</v>
      </c>
      <c r="E52" s="16">
        <f>'[1]20'!E54</f>
        <v>0</v>
      </c>
      <c r="F52" s="15">
        <f t="shared" si="6"/>
        <v>345</v>
      </c>
      <c r="G52" s="15">
        <f>'[1]20'!H54</f>
        <v>60</v>
      </c>
      <c r="H52" s="16">
        <f>'[1]20'!I54</f>
        <v>0</v>
      </c>
      <c r="I52" s="16">
        <f>'[1]20'!J54</f>
        <v>85</v>
      </c>
      <c r="J52" s="16">
        <f>'[1]20'!K54</f>
        <v>0</v>
      </c>
      <c r="K52" s="15">
        <f t="shared" si="4"/>
        <v>145</v>
      </c>
      <c r="L52" s="18">
        <f>frq!C52</f>
        <v>1</v>
      </c>
      <c r="M52" s="16">
        <f t="shared" si="7"/>
        <v>60</v>
      </c>
      <c r="N52" s="16">
        <f t="shared" si="8"/>
        <v>0</v>
      </c>
      <c r="O52" s="16">
        <f t="shared" si="9"/>
        <v>85</v>
      </c>
      <c r="P52" s="16">
        <f t="shared" si="10"/>
        <v>0</v>
      </c>
      <c r="Q52" s="17">
        <f t="shared" si="5"/>
        <v>145</v>
      </c>
    </row>
    <row r="53" spans="1:17">
      <c r="A53" s="8" t="s">
        <v>95</v>
      </c>
      <c r="B53" s="15">
        <f>'[1]20'!B55</f>
        <v>60</v>
      </c>
      <c r="C53" s="16">
        <f>'[1]20'!C55</f>
        <v>0</v>
      </c>
      <c r="D53" s="16">
        <f>'[1]20'!D55</f>
        <v>285</v>
      </c>
      <c r="E53" s="16">
        <f>'[1]20'!E55</f>
        <v>0</v>
      </c>
      <c r="F53" s="15">
        <f t="shared" si="6"/>
        <v>345</v>
      </c>
      <c r="G53" s="15">
        <f>'[1]20'!H55</f>
        <v>60</v>
      </c>
      <c r="H53" s="16">
        <f>'[1]20'!I55</f>
        <v>0</v>
      </c>
      <c r="I53" s="16">
        <f>'[1]20'!J55</f>
        <v>85</v>
      </c>
      <c r="J53" s="16">
        <f>'[1]20'!K55</f>
        <v>0</v>
      </c>
      <c r="K53" s="15">
        <f t="shared" si="4"/>
        <v>145</v>
      </c>
      <c r="L53" s="18">
        <f>frq!C53</f>
        <v>1</v>
      </c>
      <c r="M53" s="16">
        <f t="shared" si="7"/>
        <v>60</v>
      </c>
      <c r="N53" s="16">
        <f t="shared" si="8"/>
        <v>0</v>
      </c>
      <c r="O53" s="16">
        <f t="shared" si="9"/>
        <v>85</v>
      </c>
      <c r="P53" s="16">
        <f t="shared" si="10"/>
        <v>0</v>
      </c>
      <c r="Q53" s="17">
        <f t="shared" si="5"/>
        <v>145</v>
      </c>
    </row>
    <row r="54" spans="1:17">
      <c r="A54" s="8" t="s">
        <v>96</v>
      </c>
      <c r="B54" s="15">
        <f>'[1]20'!B56</f>
        <v>60</v>
      </c>
      <c r="C54" s="16">
        <f>'[1]20'!C56</f>
        <v>0</v>
      </c>
      <c r="D54" s="16">
        <f>'[1]20'!D56</f>
        <v>285</v>
      </c>
      <c r="E54" s="16">
        <f>'[1]20'!E56</f>
        <v>0</v>
      </c>
      <c r="F54" s="15">
        <f t="shared" si="6"/>
        <v>345</v>
      </c>
      <c r="G54" s="15">
        <f>'[1]20'!H56</f>
        <v>60</v>
      </c>
      <c r="H54" s="16">
        <f>'[1]20'!I56</f>
        <v>0</v>
      </c>
      <c r="I54" s="16">
        <f>'[1]20'!J56</f>
        <v>85</v>
      </c>
      <c r="J54" s="16">
        <f>'[1]20'!K56</f>
        <v>0</v>
      </c>
      <c r="K54" s="15">
        <f t="shared" si="4"/>
        <v>145</v>
      </c>
      <c r="L54" s="18">
        <f>frq!C54</f>
        <v>1</v>
      </c>
      <c r="M54" s="16">
        <f t="shared" si="7"/>
        <v>60</v>
      </c>
      <c r="N54" s="16">
        <f t="shared" si="8"/>
        <v>0</v>
      </c>
      <c r="O54" s="16">
        <f t="shared" si="9"/>
        <v>85</v>
      </c>
      <c r="P54" s="16">
        <f t="shared" si="10"/>
        <v>0</v>
      </c>
      <c r="Q54" s="17">
        <f t="shared" si="5"/>
        <v>145</v>
      </c>
    </row>
    <row r="55" spans="1:17">
      <c r="A55" s="8" t="s">
        <v>97</v>
      </c>
      <c r="B55" s="15">
        <f>'[1]20'!B57</f>
        <v>60</v>
      </c>
      <c r="C55" s="16">
        <f>'[1]20'!C57</f>
        <v>0</v>
      </c>
      <c r="D55" s="16">
        <f>'[1]20'!D57</f>
        <v>285</v>
      </c>
      <c r="E55" s="16">
        <f>'[1]20'!E57</f>
        <v>0</v>
      </c>
      <c r="F55" s="15">
        <f t="shared" si="6"/>
        <v>345</v>
      </c>
      <c r="G55" s="15">
        <f>'[1]20'!H57</f>
        <v>60</v>
      </c>
      <c r="H55" s="16">
        <f>'[1]20'!I57</f>
        <v>0</v>
      </c>
      <c r="I55" s="16">
        <f>'[1]20'!J57</f>
        <v>85</v>
      </c>
      <c r="J55" s="16">
        <f>'[1]20'!K57</f>
        <v>0</v>
      </c>
      <c r="K55" s="15">
        <f t="shared" si="4"/>
        <v>145</v>
      </c>
      <c r="L55" s="18">
        <f>frq!C55</f>
        <v>1</v>
      </c>
      <c r="M55" s="16">
        <f t="shared" si="7"/>
        <v>60</v>
      </c>
      <c r="N55" s="16">
        <f t="shared" si="8"/>
        <v>0</v>
      </c>
      <c r="O55" s="16">
        <f t="shared" si="9"/>
        <v>85</v>
      </c>
      <c r="P55" s="16">
        <f t="shared" si="10"/>
        <v>0</v>
      </c>
      <c r="Q55" s="17">
        <f t="shared" si="5"/>
        <v>145</v>
      </c>
    </row>
    <row r="56" spans="1:17">
      <c r="A56" s="8" t="s">
        <v>98</v>
      </c>
      <c r="B56" s="15">
        <f>'[1]20'!B58</f>
        <v>60</v>
      </c>
      <c r="C56" s="16">
        <f>'[1]20'!C58</f>
        <v>0</v>
      </c>
      <c r="D56" s="16">
        <f>'[1]20'!D58</f>
        <v>285</v>
      </c>
      <c r="E56" s="16">
        <f>'[1]20'!E58</f>
        <v>0</v>
      </c>
      <c r="F56" s="15">
        <f t="shared" si="6"/>
        <v>345</v>
      </c>
      <c r="G56" s="15">
        <f>'[1]20'!H58</f>
        <v>60</v>
      </c>
      <c r="H56" s="16">
        <f>'[1]20'!I58</f>
        <v>0</v>
      </c>
      <c r="I56" s="16">
        <f>'[1]20'!J58</f>
        <v>85</v>
      </c>
      <c r="J56" s="16">
        <f>'[1]20'!K58</f>
        <v>0</v>
      </c>
      <c r="K56" s="15">
        <f t="shared" si="4"/>
        <v>145</v>
      </c>
      <c r="L56" s="18">
        <f>frq!C56</f>
        <v>1</v>
      </c>
      <c r="M56" s="16">
        <f t="shared" si="7"/>
        <v>60</v>
      </c>
      <c r="N56" s="16">
        <f t="shared" si="8"/>
        <v>0</v>
      </c>
      <c r="O56" s="16">
        <f t="shared" si="9"/>
        <v>85</v>
      </c>
      <c r="P56" s="16">
        <f t="shared" si="10"/>
        <v>0</v>
      </c>
      <c r="Q56" s="17">
        <f t="shared" si="5"/>
        <v>145</v>
      </c>
    </row>
    <row r="57" spans="1:17">
      <c r="A57" s="8" t="s">
        <v>99</v>
      </c>
      <c r="B57" s="15">
        <f>'[1]20'!B59</f>
        <v>60</v>
      </c>
      <c r="C57" s="16">
        <f>'[1]20'!C59</f>
        <v>0</v>
      </c>
      <c r="D57" s="16">
        <f>'[1]20'!D59</f>
        <v>285</v>
      </c>
      <c r="E57" s="16">
        <f>'[1]20'!E59</f>
        <v>0</v>
      </c>
      <c r="F57" s="15">
        <f t="shared" si="6"/>
        <v>345</v>
      </c>
      <c r="G57" s="15">
        <f>'[1]20'!H59</f>
        <v>60</v>
      </c>
      <c r="H57" s="16">
        <f>'[1]20'!I59</f>
        <v>0</v>
      </c>
      <c r="I57" s="16">
        <f>'[1]20'!J59</f>
        <v>85</v>
      </c>
      <c r="J57" s="16">
        <f>'[1]20'!K59</f>
        <v>0</v>
      </c>
      <c r="K57" s="15">
        <f t="shared" si="4"/>
        <v>145</v>
      </c>
      <c r="L57" s="18">
        <f>frq!C57</f>
        <v>1</v>
      </c>
      <c r="M57" s="16">
        <f t="shared" si="7"/>
        <v>60</v>
      </c>
      <c r="N57" s="16">
        <f t="shared" si="8"/>
        <v>0</v>
      </c>
      <c r="O57" s="16">
        <f t="shared" si="9"/>
        <v>85</v>
      </c>
      <c r="P57" s="16">
        <f t="shared" si="10"/>
        <v>0</v>
      </c>
      <c r="Q57" s="17">
        <f t="shared" si="5"/>
        <v>145</v>
      </c>
    </row>
    <row r="58" spans="1:17">
      <c r="A58" s="8" t="s">
        <v>100</v>
      </c>
      <c r="B58" s="15">
        <f>'[1]20'!B60</f>
        <v>60</v>
      </c>
      <c r="C58" s="16">
        <f>'[1]20'!C60</f>
        <v>0</v>
      </c>
      <c r="D58" s="16">
        <f>'[1]20'!D60</f>
        <v>285</v>
      </c>
      <c r="E58" s="16">
        <f>'[1]20'!E60</f>
        <v>0</v>
      </c>
      <c r="F58" s="15">
        <f t="shared" si="6"/>
        <v>345</v>
      </c>
      <c r="G58" s="15">
        <f>'[1]20'!H60</f>
        <v>60</v>
      </c>
      <c r="H58" s="16">
        <f>'[1]20'!I60</f>
        <v>0</v>
      </c>
      <c r="I58" s="16">
        <f>'[1]20'!J60</f>
        <v>85</v>
      </c>
      <c r="J58" s="16">
        <f>'[1]20'!K60</f>
        <v>0</v>
      </c>
      <c r="K58" s="15">
        <f t="shared" si="4"/>
        <v>145</v>
      </c>
      <c r="L58" s="18">
        <f>frq!C58</f>
        <v>1</v>
      </c>
      <c r="M58" s="16">
        <f t="shared" si="7"/>
        <v>60</v>
      </c>
      <c r="N58" s="16">
        <f t="shared" si="8"/>
        <v>0</v>
      </c>
      <c r="O58" s="16">
        <f t="shared" si="9"/>
        <v>85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'[1]20'!B61</f>
        <v>60</v>
      </c>
      <c r="C59" s="16">
        <f>'[1]20'!C61</f>
        <v>0</v>
      </c>
      <c r="D59" s="16">
        <f>'[1]20'!D61</f>
        <v>285</v>
      </c>
      <c r="E59" s="16">
        <f>'[1]20'!E61</f>
        <v>0</v>
      </c>
      <c r="F59" s="15">
        <f t="shared" si="6"/>
        <v>345</v>
      </c>
      <c r="G59" s="15">
        <f>'[1]20'!H61</f>
        <v>60</v>
      </c>
      <c r="H59" s="16">
        <f>'[1]20'!I61</f>
        <v>0</v>
      </c>
      <c r="I59" s="16">
        <f>'[1]20'!J61</f>
        <v>85</v>
      </c>
      <c r="J59" s="16">
        <f>'[1]20'!K61</f>
        <v>0</v>
      </c>
      <c r="K59" s="15">
        <f t="shared" si="4"/>
        <v>145</v>
      </c>
      <c r="L59" s="18">
        <f>frq!C59</f>
        <v>1</v>
      </c>
      <c r="M59" s="16">
        <f t="shared" si="7"/>
        <v>60</v>
      </c>
      <c r="N59" s="16">
        <f t="shared" si="8"/>
        <v>0</v>
      </c>
      <c r="O59" s="16">
        <f t="shared" si="9"/>
        <v>85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'[1]20'!B62</f>
        <v>60</v>
      </c>
      <c r="C60" s="16">
        <f>'[1]20'!C62</f>
        <v>0</v>
      </c>
      <c r="D60" s="16">
        <f>'[1]20'!D62</f>
        <v>285</v>
      </c>
      <c r="E60" s="16">
        <f>'[1]20'!E62</f>
        <v>0</v>
      </c>
      <c r="F60" s="15">
        <f t="shared" si="6"/>
        <v>345</v>
      </c>
      <c r="G60" s="15">
        <f>'[1]20'!H62</f>
        <v>60</v>
      </c>
      <c r="H60" s="16">
        <f>'[1]20'!I62</f>
        <v>0</v>
      </c>
      <c r="I60" s="16">
        <f>'[1]20'!J62</f>
        <v>85</v>
      </c>
      <c r="J60" s="16">
        <f>'[1]20'!K62</f>
        <v>0</v>
      </c>
      <c r="K60" s="15">
        <f t="shared" si="4"/>
        <v>145</v>
      </c>
      <c r="L60" s="18">
        <f>frq!C60</f>
        <v>1</v>
      </c>
      <c r="M60" s="16">
        <f t="shared" si="7"/>
        <v>60</v>
      </c>
      <c r="N60" s="16">
        <f t="shared" si="8"/>
        <v>0</v>
      </c>
      <c r="O60" s="16">
        <f t="shared" si="9"/>
        <v>85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'[1]20'!B63</f>
        <v>60</v>
      </c>
      <c r="C61" s="16">
        <f>'[1]20'!C63</f>
        <v>0</v>
      </c>
      <c r="D61" s="16">
        <f>'[1]20'!D63</f>
        <v>285</v>
      </c>
      <c r="E61" s="16">
        <f>'[1]20'!E63</f>
        <v>0</v>
      </c>
      <c r="F61" s="15">
        <f t="shared" si="6"/>
        <v>345</v>
      </c>
      <c r="G61" s="15">
        <f>'[1]20'!H63</f>
        <v>60</v>
      </c>
      <c r="H61" s="16">
        <f>'[1]20'!I63</f>
        <v>0</v>
      </c>
      <c r="I61" s="16">
        <f>'[1]20'!J63</f>
        <v>85</v>
      </c>
      <c r="J61" s="16">
        <f>'[1]20'!K63</f>
        <v>0</v>
      </c>
      <c r="K61" s="15">
        <f t="shared" si="4"/>
        <v>145</v>
      </c>
      <c r="L61" s="18">
        <f>frq!C61</f>
        <v>1</v>
      </c>
      <c r="M61" s="16">
        <f t="shared" si="7"/>
        <v>60</v>
      </c>
      <c r="N61" s="16">
        <f t="shared" si="8"/>
        <v>0</v>
      </c>
      <c r="O61" s="16">
        <f t="shared" si="9"/>
        <v>85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'[1]20'!B64</f>
        <v>60</v>
      </c>
      <c r="C62" s="16">
        <f>'[1]20'!C64</f>
        <v>0</v>
      </c>
      <c r="D62" s="16">
        <f>'[1]20'!D64</f>
        <v>285</v>
      </c>
      <c r="E62" s="16">
        <f>'[1]20'!E64</f>
        <v>0</v>
      </c>
      <c r="F62" s="15">
        <f t="shared" si="6"/>
        <v>345</v>
      </c>
      <c r="G62" s="15">
        <f>'[1]20'!H64</f>
        <v>60</v>
      </c>
      <c r="H62" s="16">
        <f>'[1]20'!I64</f>
        <v>0</v>
      </c>
      <c r="I62" s="16">
        <f>'[1]20'!J64</f>
        <v>85</v>
      </c>
      <c r="J62" s="16">
        <f>'[1]20'!K64</f>
        <v>0</v>
      </c>
      <c r="K62" s="15">
        <f t="shared" si="4"/>
        <v>145</v>
      </c>
      <c r="L62" s="18">
        <f>frq!C62</f>
        <v>1</v>
      </c>
      <c r="M62" s="16">
        <f t="shared" si="7"/>
        <v>60</v>
      </c>
      <c r="N62" s="16">
        <f t="shared" si="8"/>
        <v>0</v>
      </c>
      <c r="O62" s="16">
        <f t="shared" si="9"/>
        <v>85</v>
      </c>
      <c r="P62" s="16">
        <f t="shared" si="10"/>
        <v>0</v>
      </c>
      <c r="Q62" s="17">
        <f t="shared" si="5"/>
        <v>145</v>
      </c>
    </row>
    <row r="63" spans="1:17">
      <c r="A63" s="8" t="s">
        <v>105</v>
      </c>
      <c r="B63" s="15">
        <f>'[1]20'!B65</f>
        <v>60</v>
      </c>
      <c r="C63" s="16">
        <f>'[1]20'!C65</f>
        <v>0</v>
      </c>
      <c r="D63" s="16">
        <f>'[1]20'!D65</f>
        <v>285</v>
      </c>
      <c r="E63" s="16">
        <f>'[1]20'!E65</f>
        <v>0</v>
      </c>
      <c r="F63" s="15">
        <f t="shared" si="6"/>
        <v>345</v>
      </c>
      <c r="G63" s="15">
        <f>'[1]20'!H65</f>
        <v>60</v>
      </c>
      <c r="H63" s="16">
        <f>'[1]20'!I65</f>
        <v>0</v>
      </c>
      <c r="I63" s="16">
        <f>'[1]20'!J65</f>
        <v>85</v>
      </c>
      <c r="J63" s="16">
        <f>'[1]20'!K65</f>
        <v>0</v>
      </c>
      <c r="K63" s="15">
        <f t="shared" si="4"/>
        <v>145</v>
      </c>
      <c r="L63" s="18">
        <f>frq!C63</f>
        <v>1</v>
      </c>
      <c r="M63" s="16">
        <f t="shared" si="7"/>
        <v>60</v>
      </c>
      <c r="N63" s="16">
        <f t="shared" si="8"/>
        <v>0</v>
      </c>
      <c r="O63" s="16">
        <f t="shared" si="9"/>
        <v>85</v>
      </c>
      <c r="P63" s="16">
        <f t="shared" si="10"/>
        <v>0</v>
      </c>
      <c r="Q63" s="17">
        <f t="shared" si="5"/>
        <v>145</v>
      </c>
    </row>
    <row r="64" spans="1:17">
      <c r="A64" s="8" t="s">
        <v>106</v>
      </c>
      <c r="B64" s="15">
        <f>'[1]20'!B66</f>
        <v>60</v>
      </c>
      <c r="C64" s="16">
        <f>'[1]20'!C66</f>
        <v>0</v>
      </c>
      <c r="D64" s="16">
        <f>'[1]20'!D66</f>
        <v>285</v>
      </c>
      <c r="E64" s="16">
        <f>'[1]20'!E66</f>
        <v>0</v>
      </c>
      <c r="F64" s="15">
        <f t="shared" si="6"/>
        <v>345</v>
      </c>
      <c r="G64" s="15">
        <f>'[1]20'!H66</f>
        <v>60</v>
      </c>
      <c r="H64" s="16">
        <f>'[1]20'!I66</f>
        <v>0</v>
      </c>
      <c r="I64" s="16">
        <f>'[1]20'!J66</f>
        <v>85</v>
      </c>
      <c r="J64" s="16">
        <f>'[1]20'!K66</f>
        <v>0</v>
      </c>
      <c r="K64" s="15">
        <f t="shared" si="4"/>
        <v>145</v>
      </c>
      <c r="L64" s="18">
        <f>frq!C64</f>
        <v>1</v>
      </c>
      <c r="M64" s="16">
        <f t="shared" si="7"/>
        <v>60</v>
      </c>
      <c r="N64" s="16">
        <f t="shared" si="8"/>
        <v>0</v>
      </c>
      <c r="O64" s="16">
        <f t="shared" si="9"/>
        <v>85</v>
      </c>
      <c r="P64" s="16">
        <f t="shared" si="10"/>
        <v>0</v>
      </c>
      <c r="Q64" s="17">
        <f t="shared" si="5"/>
        <v>145</v>
      </c>
    </row>
    <row r="65" spans="1:19">
      <c r="A65" s="8" t="s">
        <v>107</v>
      </c>
      <c r="B65" s="15">
        <f>'[1]20'!B67</f>
        <v>60</v>
      </c>
      <c r="C65" s="16">
        <f>'[1]20'!C67</f>
        <v>0</v>
      </c>
      <c r="D65" s="16">
        <f>'[1]20'!D67</f>
        <v>285</v>
      </c>
      <c r="E65" s="16">
        <f>'[1]20'!E67</f>
        <v>0</v>
      </c>
      <c r="F65" s="15">
        <f t="shared" si="6"/>
        <v>345</v>
      </c>
      <c r="G65" s="15">
        <f>'[1]20'!H67</f>
        <v>60</v>
      </c>
      <c r="H65" s="16">
        <f>'[1]20'!I67</f>
        <v>0</v>
      </c>
      <c r="I65" s="16">
        <f>'[1]20'!J67</f>
        <v>85</v>
      </c>
      <c r="J65" s="16">
        <f>'[1]20'!K67</f>
        <v>0</v>
      </c>
      <c r="K65" s="15">
        <f t="shared" si="4"/>
        <v>145</v>
      </c>
      <c r="L65" s="18">
        <f>frq!C65</f>
        <v>1</v>
      </c>
      <c r="M65" s="16">
        <f t="shared" si="7"/>
        <v>60</v>
      </c>
      <c r="N65" s="16">
        <f t="shared" si="8"/>
        <v>0</v>
      </c>
      <c r="O65" s="16">
        <f t="shared" si="9"/>
        <v>85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'[1]20'!B68</f>
        <v>60</v>
      </c>
      <c r="C66" s="16">
        <f>'[1]20'!C68</f>
        <v>0</v>
      </c>
      <c r="D66" s="16">
        <f>'[1]20'!D68</f>
        <v>285</v>
      </c>
      <c r="E66" s="16">
        <f>'[1]20'!E68</f>
        <v>0</v>
      </c>
      <c r="F66" s="15">
        <f t="shared" si="6"/>
        <v>345</v>
      </c>
      <c r="G66" s="15">
        <f>'[1]20'!H68</f>
        <v>60</v>
      </c>
      <c r="H66" s="16">
        <f>'[1]20'!I68</f>
        <v>0</v>
      </c>
      <c r="I66" s="16">
        <f>'[1]20'!J68</f>
        <v>85</v>
      </c>
      <c r="J66" s="16">
        <f>'[1]20'!K68</f>
        <v>0</v>
      </c>
      <c r="K66" s="15">
        <f t="shared" si="4"/>
        <v>145</v>
      </c>
      <c r="L66" s="18">
        <f>frq!C66</f>
        <v>1</v>
      </c>
      <c r="M66" s="16">
        <f t="shared" si="7"/>
        <v>60</v>
      </c>
      <c r="N66" s="16">
        <f t="shared" si="8"/>
        <v>0</v>
      </c>
      <c r="O66" s="16">
        <f t="shared" si="9"/>
        <v>85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'[1]20'!B69</f>
        <v>60</v>
      </c>
      <c r="C67" s="16">
        <f>'[1]20'!C69</f>
        <v>0</v>
      </c>
      <c r="D67" s="16">
        <f>'[1]20'!D69</f>
        <v>285</v>
      </c>
      <c r="E67" s="16">
        <f>'[1]20'!E69</f>
        <v>0</v>
      </c>
      <c r="F67" s="15">
        <f t="shared" si="6"/>
        <v>345</v>
      </c>
      <c r="G67" s="15">
        <f>'[1]20'!H69</f>
        <v>60</v>
      </c>
      <c r="H67" s="16">
        <f>'[1]20'!I69</f>
        <v>0</v>
      </c>
      <c r="I67" s="16">
        <f>'[1]20'!J69</f>
        <v>85</v>
      </c>
      <c r="J67" s="16">
        <f>'[1]20'!K69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</row>
    <row r="68" spans="1:19">
      <c r="A68" s="8" t="s">
        <v>110</v>
      </c>
      <c r="B68" s="15">
        <f>'[1]20'!B70</f>
        <v>60</v>
      </c>
      <c r="C68" s="16">
        <f>'[1]20'!C70</f>
        <v>0</v>
      </c>
      <c r="D68" s="16">
        <f>'[1]20'!D70</f>
        <v>285</v>
      </c>
      <c r="E68" s="16">
        <f>'[1]20'!E70</f>
        <v>0</v>
      </c>
      <c r="F68" s="15">
        <f t="shared" si="6"/>
        <v>345</v>
      </c>
      <c r="G68" s="15">
        <f>'[1]20'!H70</f>
        <v>60</v>
      </c>
      <c r="H68" s="16">
        <f>'[1]20'!I70</f>
        <v>0</v>
      </c>
      <c r="I68" s="16">
        <f>'[1]20'!J70</f>
        <v>85</v>
      </c>
      <c r="J68" s="16">
        <f>'[1]20'!K70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60</v>
      </c>
      <c r="N68" s="16">
        <f t="shared" si="12"/>
        <v>0</v>
      </c>
      <c r="O68" s="16">
        <f t="shared" si="13"/>
        <v>85</v>
      </c>
      <c r="P68" s="16">
        <f t="shared" si="14"/>
        <v>0</v>
      </c>
      <c r="Q68" s="17">
        <f t="shared" ref="Q68:Q98" si="16">SUM(M68:P68)</f>
        <v>145</v>
      </c>
    </row>
    <row r="69" spans="1:19">
      <c r="A69" s="8" t="s">
        <v>111</v>
      </c>
      <c r="B69" s="15">
        <f>'[1]20'!B71</f>
        <v>60</v>
      </c>
      <c r="C69" s="16">
        <f>'[1]20'!C71</f>
        <v>0</v>
      </c>
      <c r="D69" s="16">
        <f>'[1]20'!D71</f>
        <v>285</v>
      </c>
      <c r="E69" s="16">
        <f>'[1]20'!E71</f>
        <v>0</v>
      </c>
      <c r="F69" s="15">
        <f t="shared" ref="F69:F98" si="17">SUM(B69:E69)</f>
        <v>345</v>
      </c>
      <c r="G69" s="15">
        <f>'[1]20'!H71</f>
        <v>60</v>
      </c>
      <c r="H69" s="16">
        <f>'[1]20'!I71</f>
        <v>0</v>
      </c>
      <c r="I69" s="16">
        <f>'[1]20'!J71</f>
        <v>85</v>
      </c>
      <c r="J69" s="16">
        <f>'[1]20'!K71</f>
        <v>0</v>
      </c>
      <c r="K69" s="15">
        <f t="shared" si="15"/>
        <v>145</v>
      </c>
      <c r="L69" s="18">
        <f>frq!C69</f>
        <v>1</v>
      </c>
      <c r="M69" s="16">
        <f t="shared" si="11"/>
        <v>60</v>
      </c>
      <c r="N69" s="16">
        <f t="shared" si="12"/>
        <v>0</v>
      </c>
      <c r="O69" s="16">
        <f t="shared" si="13"/>
        <v>85</v>
      </c>
      <c r="P69" s="16">
        <f t="shared" si="14"/>
        <v>0</v>
      </c>
      <c r="Q69" s="17">
        <f t="shared" si="16"/>
        <v>145</v>
      </c>
      <c r="S69">
        <f>96*4</f>
        <v>384</v>
      </c>
    </row>
    <row r="70" spans="1:19">
      <c r="A70" s="8" t="s">
        <v>112</v>
      </c>
      <c r="B70" s="15">
        <f>'[1]20'!B72</f>
        <v>60</v>
      </c>
      <c r="C70" s="16">
        <f>'[1]20'!C72</f>
        <v>0</v>
      </c>
      <c r="D70" s="16">
        <f>'[1]20'!D72</f>
        <v>285</v>
      </c>
      <c r="E70" s="16">
        <f>'[1]20'!E72</f>
        <v>0</v>
      </c>
      <c r="F70" s="15">
        <f t="shared" si="17"/>
        <v>345</v>
      </c>
      <c r="G70" s="15">
        <f>'[1]20'!H72</f>
        <v>60</v>
      </c>
      <c r="H70" s="16">
        <f>'[1]20'!I72</f>
        <v>0</v>
      </c>
      <c r="I70" s="16">
        <f>'[1]20'!J72</f>
        <v>85</v>
      </c>
      <c r="J70" s="16">
        <f>'[1]20'!K72</f>
        <v>0</v>
      </c>
      <c r="K70" s="15">
        <f t="shared" si="15"/>
        <v>145</v>
      </c>
      <c r="L70" s="18">
        <f>frq!C70</f>
        <v>1</v>
      </c>
      <c r="M70" s="16">
        <f t="shared" si="11"/>
        <v>60</v>
      </c>
      <c r="N70" s="16">
        <f t="shared" si="12"/>
        <v>0</v>
      </c>
      <c r="O70" s="16">
        <f t="shared" si="13"/>
        <v>85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'[1]20'!B73</f>
        <v>60</v>
      </c>
      <c r="C71" s="16">
        <f>'[1]20'!C73</f>
        <v>0</v>
      </c>
      <c r="D71" s="16">
        <f>'[1]20'!D73</f>
        <v>285</v>
      </c>
      <c r="E71" s="16">
        <f>'[1]20'!E73</f>
        <v>0</v>
      </c>
      <c r="F71" s="15">
        <f t="shared" si="17"/>
        <v>345</v>
      </c>
      <c r="G71" s="15">
        <f>'[1]20'!H73</f>
        <v>60</v>
      </c>
      <c r="H71" s="16">
        <f>'[1]20'!I73</f>
        <v>0</v>
      </c>
      <c r="I71" s="16">
        <f>'[1]20'!J73</f>
        <v>85</v>
      </c>
      <c r="J71" s="16">
        <f>'[1]20'!K73</f>
        <v>0</v>
      </c>
      <c r="K71" s="15">
        <f t="shared" si="15"/>
        <v>145</v>
      </c>
      <c r="L71" s="18">
        <f>frq!C71</f>
        <v>1</v>
      </c>
      <c r="M71" s="16">
        <f t="shared" si="11"/>
        <v>60</v>
      </c>
      <c r="N71" s="16">
        <f t="shared" si="12"/>
        <v>0</v>
      </c>
      <c r="O71" s="16">
        <f t="shared" si="13"/>
        <v>85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'[1]20'!B74</f>
        <v>60</v>
      </c>
      <c r="C72" s="16">
        <f>'[1]20'!C74</f>
        <v>0</v>
      </c>
      <c r="D72" s="16">
        <f>'[1]20'!D74</f>
        <v>285</v>
      </c>
      <c r="E72" s="16">
        <f>'[1]20'!E74</f>
        <v>0</v>
      </c>
      <c r="F72" s="15">
        <f t="shared" si="17"/>
        <v>345</v>
      </c>
      <c r="G72" s="15">
        <f>'[1]20'!H74</f>
        <v>60</v>
      </c>
      <c r="H72" s="16">
        <f>'[1]20'!I74</f>
        <v>0</v>
      </c>
      <c r="I72" s="16">
        <f>'[1]20'!J74</f>
        <v>85</v>
      </c>
      <c r="J72" s="16">
        <f>'[1]20'!K74</f>
        <v>0</v>
      </c>
      <c r="K72" s="15">
        <f t="shared" si="15"/>
        <v>145</v>
      </c>
      <c r="L72" s="18">
        <f>frq!C72</f>
        <v>1</v>
      </c>
      <c r="M72" s="16">
        <f t="shared" si="11"/>
        <v>60</v>
      </c>
      <c r="N72" s="16">
        <f t="shared" si="12"/>
        <v>0</v>
      </c>
      <c r="O72" s="16">
        <f t="shared" si="13"/>
        <v>85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'[1]20'!B75</f>
        <v>60</v>
      </c>
      <c r="C73" s="16">
        <f>'[1]20'!C75</f>
        <v>0</v>
      </c>
      <c r="D73" s="16">
        <f>'[1]20'!D75</f>
        <v>285</v>
      </c>
      <c r="E73" s="16">
        <f>'[1]20'!E75</f>
        <v>0</v>
      </c>
      <c r="F73" s="15">
        <f t="shared" si="17"/>
        <v>345</v>
      </c>
      <c r="G73" s="15">
        <f>'[1]20'!H75</f>
        <v>60</v>
      </c>
      <c r="H73" s="16">
        <f>'[1]20'!I75</f>
        <v>0</v>
      </c>
      <c r="I73" s="16">
        <f>'[1]20'!J75</f>
        <v>85</v>
      </c>
      <c r="J73" s="16">
        <f>'[1]20'!K75</f>
        <v>0</v>
      </c>
      <c r="K73" s="15">
        <f t="shared" si="15"/>
        <v>145</v>
      </c>
      <c r="L73" s="18">
        <f>frq!C73</f>
        <v>1</v>
      </c>
      <c r="M73" s="16">
        <f t="shared" si="11"/>
        <v>60</v>
      </c>
      <c r="N73" s="16">
        <f t="shared" si="12"/>
        <v>0</v>
      </c>
      <c r="O73" s="16">
        <f t="shared" si="13"/>
        <v>85</v>
      </c>
      <c r="P73" s="16">
        <f t="shared" si="14"/>
        <v>0</v>
      </c>
      <c r="Q73" s="17">
        <f t="shared" si="16"/>
        <v>145</v>
      </c>
    </row>
    <row r="74" spans="1:19">
      <c r="A74" s="8" t="s">
        <v>116</v>
      </c>
      <c r="B74" s="15">
        <f>'[1]20'!B76</f>
        <v>60</v>
      </c>
      <c r="C74" s="16">
        <f>'[1]20'!C76</f>
        <v>0</v>
      </c>
      <c r="D74" s="16">
        <f>'[1]20'!D76</f>
        <v>285</v>
      </c>
      <c r="E74" s="16">
        <f>'[1]20'!E76</f>
        <v>0</v>
      </c>
      <c r="F74" s="15">
        <f t="shared" si="17"/>
        <v>345</v>
      </c>
      <c r="G74" s="15">
        <f>'[1]20'!H76</f>
        <v>60</v>
      </c>
      <c r="H74" s="16">
        <f>'[1]20'!I76</f>
        <v>0</v>
      </c>
      <c r="I74" s="16">
        <f>'[1]20'!J76</f>
        <v>85</v>
      </c>
      <c r="J74" s="16">
        <f>'[1]20'!K76</f>
        <v>0</v>
      </c>
      <c r="K74" s="15">
        <f t="shared" si="15"/>
        <v>145</v>
      </c>
      <c r="L74" s="18">
        <f>frq!C74</f>
        <v>1</v>
      </c>
      <c r="M74" s="16">
        <f t="shared" si="11"/>
        <v>60</v>
      </c>
      <c r="N74" s="16">
        <f t="shared" si="12"/>
        <v>0</v>
      </c>
      <c r="O74" s="16">
        <f t="shared" si="13"/>
        <v>85</v>
      </c>
      <c r="P74" s="16">
        <f t="shared" si="14"/>
        <v>0</v>
      </c>
      <c r="Q74" s="17">
        <f t="shared" si="16"/>
        <v>145</v>
      </c>
    </row>
    <row r="75" spans="1:19">
      <c r="A75" s="8" t="s">
        <v>117</v>
      </c>
      <c r="B75" s="15">
        <f>'[1]20'!B77</f>
        <v>60</v>
      </c>
      <c r="C75" s="16">
        <f>'[1]20'!C77</f>
        <v>0</v>
      </c>
      <c r="D75" s="16">
        <f>'[1]20'!D77</f>
        <v>285</v>
      </c>
      <c r="E75" s="16">
        <f>'[1]20'!E77</f>
        <v>0</v>
      </c>
      <c r="F75" s="15">
        <f t="shared" si="17"/>
        <v>345</v>
      </c>
      <c r="G75" s="15">
        <f>'[1]20'!H77</f>
        <v>60</v>
      </c>
      <c r="H75" s="16">
        <f>'[1]20'!I77</f>
        <v>0</v>
      </c>
      <c r="I75" s="16">
        <f>'[1]20'!J77</f>
        <v>85</v>
      </c>
      <c r="J75" s="16">
        <f>'[1]20'!K77</f>
        <v>0</v>
      </c>
      <c r="K75" s="15">
        <f t="shared" si="15"/>
        <v>145</v>
      </c>
      <c r="L75" s="18">
        <f>frq!C75</f>
        <v>1</v>
      </c>
      <c r="M75" s="16">
        <f t="shared" si="11"/>
        <v>60</v>
      </c>
      <c r="N75" s="16">
        <f t="shared" si="12"/>
        <v>0</v>
      </c>
      <c r="O75" s="16">
        <f t="shared" si="13"/>
        <v>85</v>
      </c>
      <c r="P75" s="16">
        <f t="shared" si="14"/>
        <v>0</v>
      </c>
      <c r="Q75" s="17">
        <f t="shared" si="16"/>
        <v>145</v>
      </c>
    </row>
    <row r="76" spans="1:19">
      <c r="A76" s="8" t="s">
        <v>118</v>
      </c>
      <c r="B76" s="15">
        <f>'[1]20'!B78</f>
        <v>60</v>
      </c>
      <c r="C76" s="16">
        <f>'[1]20'!C78</f>
        <v>0</v>
      </c>
      <c r="D76" s="16">
        <f>'[1]20'!D78</f>
        <v>285</v>
      </c>
      <c r="E76" s="16">
        <f>'[1]20'!E78</f>
        <v>0</v>
      </c>
      <c r="F76" s="15">
        <f t="shared" si="17"/>
        <v>345</v>
      </c>
      <c r="G76" s="15">
        <f>'[1]20'!H78</f>
        <v>60</v>
      </c>
      <c r="H76" s="16">
        <f>'[1]20'!I78</f>
        <v>0</v>
      </c>
      <c r="I76" s="16">
        <f>'[1]20'!J78</f>
        <v>85</v>
      </c>
      <c r="J76" s="16">
        <f>'[1]20'!K78</f>
        <v>0</v>
      </c>
      <c r="K76" s="15">
        <f t="shared" si="15"/>
        <v>145</v>
      </c>
      <c r="L76" s="18">
        <f>frq!C76</f>
        <v>1</v>
      </c>
      <c r="M76" s="16">
        <f t="shared" si="11"/>
        <v>60</v>
      </c>
      <c r="N76" s="16">
        <f t="shared" si="12"/>
        <v>0</v>
      </c>
      <c r="O76" s="16">
        <f t="shared" si="13"/>
        <v>85</v>
      </c>
      <c r="P76" s="16">
        <f t="shared" si="14"/>
        <v>0</v>
      </c>
      <c r="Q76" s="17">
        <f t="shared" si="16"/>
        <v>145</v>
      </c>
    </row>
    <row r="77" spans="1:19">
      <c r="A77" s="8" t="s">
        <v>119</v>
      </c>
      <c r="B77" s="15">
        <f>'[1]20'!B79</f>
        <v>60</v>
      </c>
      <c r="C77" s="16">
        <f>'[1]20'!C79</f>
        <v>0</v>
      </c>
      <c r="D77" s="16">
        <f>'[1]20'!D79</f>
        <v>285</v>
      </c>
      <c r="E77" s="16">
        <f>'[1]20'!E79</f>
        <v>0</v>
      </c>
      <c r="F77" s="15">
        <f t="shared" si="17"/>
        <v>345</v>
      </c>
      <c r="G77" s="15">
        <f>'[1]20'!H79</f>
        <v>60</v>
      </c>
      <c r="H77" s="16">
        <f>'[1]20'!I79</f>
        <v>0</v>
      </c>
      <c r="I77" s="16">
        <f>'[1]20'!J79</f>
        <v>85</v>
      </c>
      <c r="J77" s="16">
        <f>'[1]20'!K79</f>
        <v>0</v>
      </c>
      <c r="K77" s="15">
        <f t="shared" si="15"/>
        <v>145</v>
      </c>
      <c r="L77" s="18">
        <f>frq!C77</f>
        <v>1</v>
      </c>
      <c r="M77" s="16">
        <f t="shared" si="11"/>
        <v>60</v>
      </c>
      <c r="N77" s="16">
        <f t="shared" si="12"/>
        <v>0</v>
      </c>
      <c r="O77" s="16">
        <f t="shared" si="13"/>
        <v>85</v>
      </c>
      <c r="P77" s="16">
        <f t="shared" si="14"/>
        <v>0</v>
      </c>
      <c r="Q77" s="17">
        <f t="shared" si="16"/>
        <v>145</v>
      </c>
    </row>
    <row r="78" spans="1:19">
      <c r="A78" s="8" t="s">
        <v>120</v>
      </c>
      <c r="B78" s="15">
        <f>'[1]20'!B80</f>
        <v>60</v>
      </c>
      <c r="C78" s="16">
        <f>'[1]20'!C80</f>
        <v>0</v>
      </c>
      <c r="D78" s="16">
        <f>'[1]20'!D80</f>
        <v>285</v>
      </c>
      <c r="E78" s="16">
        <f>'[1]20'!E80</f>
        <v>0</v>
      </c>
      <c r="F78" s="15">
        <f t="shared" si="17"/>
        <v>345</v>
      </c>
      <c r="G78" s="15">
        <f>'[1]20'!H80</f>
        <v>60</v>
      </c>
      <c r="H78" s="16">
        <f>'[1]20'!I80</f>
        <v>0</v>
      </c>
      <c r="I78" s="16">
        <f>'[1]20'!J80</f>
        <v>85</v>
      </c>
      <c r="J78" s="16">
        <f>'[1]20'!K80</f>
        <v>0</v>
      </c>
      <c r="K78" s="15">
        <f t="shared" si="15"/>
        <v>145</v>
      </c>
      <c r="L78" s="18">
        <f>frq!C78</f>
        <v>1</v>
      </c>
      <c r="M78" s="16">
        <f t="shared" si="11"/>
        <v>60</v>
      </c>
      <c r="N78" s="16">
        <f t="shared" si="12"/>
        <v>0</v>
      </c>
      <c r="O78" s="16">
        <f t="shared" si="13"/>
        <v>85</v>
      </c>
      <c r="P78" s="16">
        <f t="shared" si="14"/>
        <v>0</v>
      </c>
      <c r="Q78" s="17">
        <f t="shared" si="16"/>
        <v>145</v>
      </c>
    </row>
    <row r="79" spans="1:19">
      <c r="A79" s="8" t="s">
        <v>121</v>
      </c>
      <c r="B79" s="15">
        <f>'[1]20'!B81</f>
        <v>60</v>
      </c>
      <c r="C79" s="16">
        <f>'[1]20'!C81</f>
        <v>0</v>
      </c>
      <c r="D79" s="16">
        <f>'[1]20'!D81</f>
        <v>285</v>
      </c>
      <c r="E79" s="16">
        <f>'[1]20'!E81</f>
        <v>0</v>
      </c>
      <c r="F79" s="15">
        <f t="shared" si="17"/>
        <v>345</v>
      </c>
      <c r="G79" s="15">
        <f>'[1]20'!H81</f>
        <v>60</v>
      </c>
      <c r="H79" s="16">
        <f>'[1]20'!I81</f>
        <v>0</v>
      </c>
      <c r="I79" s="16">
        <f>'[1]20'!J81</f>
        <v>85</v>
      </c>
      <c r="J79" s="16">
        <f>'[1]20'!K81</f>
        <v>0</v>
      </c>
      <c r="K79" s="15">
        <f t="shared" si="15"/>
        <v>145</v>
      </c>
      <c r="L79" s="18">
        <f>frq!C79</f>
        <v>1</v>
      </c>
      <c r="M79" s="16">
        <f t="shared" si="11"/>
        <v>60</v>
      </c>
      <c r="N79" s="16">
        <f t="shared" si="12"/>
        <v>0</v>
      </c>
      <c r="O79" s="16">
        <f t="shared" si="13"/>
        <v>85</v>
      </c>
      <c r="P79" s="16">
        <f t="shared" si="14"/>
        <v>0</v>
      </c>
      <c r="Q79" s="17">
        <f t="shared" si="16"/>
        <v>145</v>
      </c>
    </row>
    <row r="80" spans="1:19">
      <c r="A80" s="8" t="s">
        <v>122</v>
      </c>
      <c r="B80" s="15">
        <f>'[1]20'!B82</f>
        <v>60</v>
      </c>
      <c r="C80" s="16">
        <f>'[1]20'!C82</f>
        <v>0</v>
      </c>
      <c r="D80" s="16">
        <f>'[1]20'!D82</f>
        <v>285</v>
      </c>
      <c r="E80" s="16">
        <f>'[1]20'!E82</f>
        <v>0</v>
      </c>
      <c r="F80" s="15">
        <f t="shared" si="17"/>
        <v>345</v>
      </c>
      <c r="G80" s="15">
        <f>'[1]20'!H82</f>
        <v>60</v>
      </c>
      <c r="H80" s="16">
        <f>'[1]20'!I82</f>
        <v>0</v>
      </c>
      <c r="I80" s="16">
        <f>'[1]20'!J82</f>
        <v>85</v>
      </c>
      <c r="J80" s="16">
        <f>'[1]20'!K82</f>
        <v>0</v>
      </c>
      <c r="K80" s="15">
        <f t="shared" si="15"/>
        <v>145</v>
      </c>
      <c r="L80" s="18">
        <f>frq!C80</f>
        <v>1</v>
      </c>
      <c r="M80" s="16">
        <f t="shared" si="11"/>
        <v>60</v>
      </c>
      <c r="N80" s="16">
        <f t="shared" si="12"/>
        <v>0</v>
      </c>
      <c r="O80" s="16">
        <f t="shared" si="13"/>
        <v>85</v>
      </c>
      <c r="P80" s="16">
        <f t="shared" si="14"/>
        <v>0</v>
      </c>
      <c r="Q80" s="17">
        <f t="shared" si="16"/>
        <v>145</v>
      </c>
    </row>
    <row r="81" spans="1:17">
      <c r="A81" s="8" t="s">
        <v>123</v>
      </c>
      <c r="B81" s="15">
        <f>'[1]20'!B83</f>
        <v>60</v>
      </c>
      <c r="C81" s="16">
        <f>'[1]20'!C83</f>
        <v>0</v>
      </c>
      <c r="D81" s="16">
        <f>'[1]20'!D83</f>
        <v>285</v>
      </c>
      <c r="E81" s="16">
        <f>'[1]20'!E83</f>
        <v>0</v>
      </c>
      <c r="F81" s="15">
        <f t="shared" si="17"/>
        <v>345</v>
      </c>
      <c r="G81" s="15">
        <f>'[1]20'!H83</f>
        <v>60</v>
      </c>
      <c r="H81" s="16">
        <f>'[1]20'!I83</f>
        <v>0</v>
      </c>
      <c r="I81" s="16">
        <f>'[1]20'!J83</f>
        <v>85</v>
      </c>
      <c r="J81" s="16">
        <f>'[1]20'!K83</f>
        <v>0</v>
      </c>
      <c r="K81" s="15">
        <f t="shared" si="15"/>
        <v>145</v>
      </c>
      <c r="L81" s="18">
        <f>frq!C81</f>
        <v>1</v>
      </c>
      <c r="M81" s="16">
        <f t="shared" si="11"/>
        <v>60</v>
      </c>
      <c r="N81" s="16">
        <f t="shared" si="12"/>
        <v>0</v>
      </c>
      <c r="O81" s="16">
        <f t="shared" si="13"/>
        <v>85</v>
      </c>
      <c r="P81" s="16">
        <f t="shared" si="14"/>
        <v>0</v>
      </c>
      <c r="Q81" s="17">
        <f t="shared" si="16"/>
        <v>145</v>
      </c>
    </row>
    <row r="82" spans="1:17">
      <c r="A82" s="8" t="s">
        <v>124</v>
      </c>
      <c r="B82" s="15">
        <f>'[1]20'!B84</f>
        <v>60</v>
      </c>
      <c r="C82" s="16">
        <f>'[1]20'!C84</f>
        <v>0</v>
      </c>
      <c r="D82" s="16">
        <f>'[1]20'!D84</f>
        <v>285</v>
      </c>
      <c r="E82" s="16">
        <f>'[1]20'!E84</f>
        <v>0</v>
      </c>
      <c r="F82" s="15">
        <f t="shared" si="17"/>
        <v>345</v>
      </c>
      <c r="G82" s="15">
        <f>'[1]20'!H84</f>
        <v>60</v>
      </c>
      <c r="H82" s="16">
        <f>'[1]20'!I84</f>
        <v>0</v>
      </c>
      <c r="I82" s="16">
        <f>'[1]20'!J84</f>
        <v>85</v>
      </c>
      <c r="J82" s="16">
        <f>'[1]20'!K84</f>
        <v>0</v>
      </c>
      <c r="K82" s="15">
        <f t="shared" si="15"/>
        <v>145</v>
      </c>
      <c r="L82" s="18">
        <f>frq!C82</f>
        <v>1</v>
      </c>
      <c r="M82" s="16">
        <f t="shared" si="11"/>
        <v>60</v>
      </c>
      <c r="N82" s="16">
        <f t="shared" si="12"/>
        <v>0</v>
      </c>
      <c r="O82" s="16">
        <f t="shared" si="13"/>
        <v>85</v>
      </c>
      <c r="P82" s="16">
        <f t="shared" si="14"/>
        <v>0</v>
      </c>
      <c r="Q82" s="17">
        <f t="shared" si="16"/>
        <v>145</v>
      </c>
    </row>
    <row r="83" spans="1:17">
      <c r="A83" s="8" t="s">
        <v>125</v>
      </c>
      <c r="B83" s="15">
        <f>'[1]20'!B85</f>
        <v>60</v>
      </c>
      <c r="C83" s="16">
        <f>'[1]20'!C85</f>
        <v>0</v>
      </c>
      <c r="D83" s="16">
        <f>'[1]20'!D85</f>
        <v>285</v>
      </c>
      <c r="E83" s="16">
        <f>'[1]20'!E85</f>
        <v>0</v>
      </c>
      <c r="F83" s="15">
        <f t="shared" si="17"/>
        <v>345</v>
      </c>
      <c r="G83" s="15">
        <f>'[1]20'!H85</f>
        <v>60</v>
      </c>
      <c r="H83" s="16">
        <f>'[1]20'!I85</f>
        <v>0</v>
      </c>
      <c r="I83" s="16">
        <f>'[1]20'!J85</f>
        <v>85</v>
      </c>
      <c r="J83" s="16">
        <f>'[1]20'!K85</f>
        <v>0</v>
      </c>
      <c r="K83" s="15">
        <f t="shared" si="15"/>
        <v>145</v>
      </c>
      <c r="L83" s="18">
        <f>frq!C83</f>
        <v>1</v>
      </c>
      <c r="M83" s="16">
        <f t="shared" si="11"/>
        <v>60</v>
      </c>
      <c r="N83" s="16">
        <f t="shared" si="12"/>
        <v>0</v>
      </c>
      <c r="O83" s="16">
        <f t="shared" si="13"/>
        <v>85</v>
      </c>
      <c r="P83" s="16">
        <f t="shared" si="14"/>
        <v>0</v>
      </c>
      <c r="Q83" s="17">
        <f t="shared" si="16"/>
        <v>145</v>
      </c>
    </row>
    <row r="84" spans="1:17">
      <c r="A84" s="8" t="s">
        <v>126</v>
      </c>
      <c r="B84" s="15">
        <f>'[1]20'!B86</f>
        <v>60</v>
      </c>
      <c r="C84" s="16">
        <f>'[1]20'!C86</f>
        <v>0</v>
      </c>
      <c r="D84" s="16">
        <f>'[1]20'!D86</f>
        <v>285</v>
      </c>
      <c r="E84" s="16">
        <f>'[1]20'!E86</f>
        <v>0</v>
      </c>
      <c r="F84" s="15">
        <f t="shared" si="17"/>
        <v>345</v>
      </c>
      <c r="G84" s="15">
        <f>'[1]20'!H86</f>
        <v>60</v>
      </c>
      <c r="H84" s="16">
        <f>'[1]20'!I86</f>
        <v>0</v>
      </c>
      <c r="I84" s="16">
        <f>'[1]20'!J86</f>
        <v>85</v>
      </c>
      <c r="J84" s="16">
        <f>'[1]20'!K86</f>
        <v>0</v>
      </c>
      <c r="K84" s="15">
        <f t="shared" si="15"/>
        <v>145</v>
      </c>
      <c r="L84" s="18">
        <f>frq!C84</f>
        <v>1</v>
      </c>
      <c r="M84" s="16">
        <f t="shared" si="11"/>
        <v>60</v>
      </c>
      <c r="N84" s="16">
        <f t="shared" si="12"/>
        <v>0</v>
      </c>
      <c r="O84" s="16">
        <f t="shared" si="13"/>
        <v>85</v>
      </c>
      <c r="P84" s="16">
        <f t="shared" si="14"/>
        <v>0</v>
      </c>
      <c r="Q84" s="17">
        <f t="shared" si="16"/>
        <v>145</v>
      </c>
    </row>
    <row r="85" spans="1:17">
      <c r="A85" s="8" t="s">
        <v>127</v>
      </c>
      <c r="B85" s="15">
        <f>'[1]20'!B87</f>
        <v>60</v>
      </c>
      <c r="C85" s="16">
        <f>'[1]20'!C87</f>
        <v>0</v>
      </c>
      <c r="D85" s="16">
        <f>'[1]20'!D87</f>
        <v>285</v>
      </c>
      <c r="E85" s="16">
        <f>'[1]20'!E87</f>
        <v>0</v>
      </c>
      <c r="F85" s="15">
        <f t="shared" si="17"/>
        <v>345</v>
      </c>
      <c r="G85" s="15">
        <f>'[1]20'!H87</f>
        <v>60</v>
      </c>
      <c r="H85" s="16">
        <f>'[1]20'!I87</f>
        <v>0</v>
      </c>
      <c r="I85" s="16">
        <f>'[1]20'!J87</f>
        <v>85</v>
      </c>
      <c r="J85" s="16">
        <f>'[1]20'!K87</f>
        <v>0</v>
      </c>
      <c r="K85" s="15">
        <f t="shared" si="15"/>
        <v>145</v>
      </c>
      <c r="L85" s="18">
        <f>frq!C85</f>
        <v>1</v>
      </c>
      <c r="M85" s="16">
        <f t="shared" si="11"/>
        <v>60</v>
      </c>
      <c r="N85" s="16">
        <f t="shared" si="12"/>
        <v>0</v>
      </c>
      <c r="O85" s="16">
        <f t="shared" si="13"/>
        <v>85</v>
      </c>
      <c r="P85" s="16">
        <f t="shared" si="14"/>
        <v>0</v>
      </c>
      <c r="Q85" s="17">
        <f t="shared" si="16"/>
        <v>145</v>
      </c>
    </row>
    <row r="86" spans="1:17">
      <c r="A86" s="8" t="s">
        <v>128</v>
      </c>
      <c r="B86" s="15">
        <f>'[1]20'!B88</f>
        <v>60</v>
      </c>
      <c r="C86" s="16">
        <f>'[1]20'!C88</f>
        <v>0</v>
      </c>
      <c r="D86" s="16">
        <f>'[1]20'!D88</f>
        <v>285</v>
      </c>
      <c r="E86" s="16">
        <f>'[1]20'!E88</f>
        <v>0</v>
      </c>
      <c r="F86" s="15">
        <f t="shared" si="17"/>
        <v>345</v>
      </c>
      <c r="G86" s="15">
        <f>'[1]20'!H88</f>
        <v>60</v>
      </c>
      <c r="H86" s="16">
        <f>'[1]20'!I88</f>
        <v>0</v>
      </c>
      <c r="I86" s="16">
        <f>'[1]20'!J88</f>
        <v>85</v>
      </c>
      <c r="J86" s="16">
        <f>'[1]20'!K88</f>
        <v>0</v>
      </c>
      <c r="K86" s="15">
        <f t="shared" si="15"/>
        <v>145</v>
      </c>
      <c r="L86" s="18">
        <f>frq!C86</f>
        <v>1</v>
      </c>
      <c r="M86" s="16">
        <f t="shared" si="11"/>
        <v>60</v>
      </c>
      <c r="N86" s="16">
        <f t="shared" si="12"/>
        <v>0</v>
      </c>
      <c r="O86" s="16">
        <f t="shared" si="13"/>
        <v>85</v>
      </c>
      <c r="P86" s="16">
        <f t="shared" si="14"/>
        <v>0</v>
      </c>
      <c r="Q86" s="17">
        <f t="shared" si="16"/>
        <v>145</v>
      </c>
    </row>
    <row r="87" spans="1:17">
      <c r="A87" s="8" t="s">
        <v>129</v>
      </c>
      <c r="B87" s="15">
        <f>'[1]20'!B89</f>
        <v>60</v>
      </c>
      <c r="C87" s="16">
        <f>'[1]20'!C89</f>
        <v>0</v>
      </c>
      <c r="D87" s="16">
        <f>'[1]20'!D89</f>
        <v>285</v>
      </c>
      <c r="E87" s="16">
        <f>'[1]20'!E89</f>
        <v>0</v>
      </c>
      <c r="F87" s="15">
        <f t="shared" si="17"/>
        <v>345</v>
      </c>
      <c r="G87" s="15">
        <f>'[1]20'!H89</f>
        <v>60</v>
      </c>
      <c r="H87" s="16">
        <f>'[1]20'!I89</f>
        <v>0</v>
      </c>
      <c r="I87" s="16">
        <f>'[1]20'!J89</f>
        <v>85</v>
      </c>
      <c r="J87" s="16">
        <f>'[1]20'!K89</f>
        <v>0</v>
      </c>
      <c r="K87" s="15">
        <f t="shared" si="15"/>
        <v>145</v>
      </c>
      <c r="L87" s="18">
        <f>frq!C87</f>
        <v>1</v>
      </c>
      <c r="M87" s="16">
        <f t="shared" si="11"/>
        <v>60</v>
      </c>
      <c r="N87" s="16">
        <f t="shared" si="12"/>
        <v>0</v>
      </c>
      <c r="O87" s="16">
        <f t="shared" si="13"/>
        <v>85</v>
      </c>
      <c r="P87" s="16">
        <f t="shared" si="14"/>
        <v>0</v>
      </c>
      <c r="Q87" s="17">
        <f t="shared" si="16"/>
        <v>145</v>
      </c>
    </row>
    <row r="88" spans="1:17">
      <c r="A88" s="8" t="s">
        <v>130</v>
      </c>
      <c r="B88" s="15">
        <f>'[1]20'!B90</f>
        <v>60</v>
      </c>
      <c r="C88" s="16">
        <f>'[1]20'!C90</f>
        <v>0</v>
      </c>
      <c r="D88" s="16">
        <f>'[1]20'!D90</f>
        <v>285</v>
      </c>
      <c r="E88" s="16">
        <f>'[1]20'!E90</f>
        <v>0</v>
      </c>
      <c r="F88" s="15">
        <f t="shared" si="17"/>
        <v>345</v>
      </c>
      <c r="G88" s="15">
        <f>'[1]20'!H90</f>
        <v>60</v>
      </c>
      <c r="H88" s="16">
        <f>'[1]20'!I90</f>
        <v>0</v>
      </c>
      <c r="I88" s="16">
        <f>'[1]20'!J90</f>
        <v>85</v>
      </c>
      <c r="J88" s="16">
        <f>'[1]20'!K90</f>
        <v>0</v>
      </c>
      <c r="K88" s="15">
        <f t="shared" si="15"/>
        <v>145</v>
      </c>
      <c r="L88" s="18">
        <f>frq!C88</f>
        <v>1</v>
      </c>
      <c r="M88" s="16">
        <f t="shared" si="11"/>
        <v>60</v>
      </c>
      <c r="N88" s="16">
        <f t="shared" si="12"/>
        <v>0</v>
      </c>
      <c r="O88" s="16">
        <f t="shared" si="13"/>
        <v>85</v>
      </c>
      <c r="P88" s="16">
        <f t="shared" si="14"/>
        <v>0</v>
      </c>
      <c r="Q88" s="17">
        <f t="shared" si="16"/>
        <v>145</v>
      </c>
    </row>
    <row r="89" spans="1:17">
      <c r="A89" s="8" t="s">
        <v>131</v>
      </c>
      <c r="B89" s="15">
        <f>'[1]20'!B91</f>
        <v>60</v>
      </c>
      <c r="C89" s="16">
        <f>'[1]20'!C91</f>
        <v>0</v>
      </c>
      <c r="D89" s="16">
        <f>'[1]20'!D91</f>
        <v>285</v>
      </c>
      <c r="E89" s="16">
        <f>'[1]20'!E91</f>
        <v>0</v>
      </c>
      <c r="F89" s="15">
        <f t="shared" si="17"/>
        <v>345</v>
      </c>
      <c r="G89" s="15">
        <f>'[1]20'!H91</f>
        <v>60</v>
      </c>
      <c r="H89" s="16">
        <f>'[1]20'!I91</f>
        <v>0</v>
      </c>
      <c r="I89" s="16">
        <f>'[1]20'!J91</f>
        <v>85</v>
      </c>
      <c r="J89" s="16">
        <f>'[1]20'!K91</f>
        <v>0</v>
      </c>
      <c r="K89" s="15">
        <f t="shared" si="15"/>
        <v>145</v>
      </c>
      <c r="L89" s="18">
        <f>frq!C89</f>
        <v>1</v>
      </c>
      <c r="M89" s="16">
        <f t="shared" si="11"/>
        <v>60</v>
      </c>
      <c r="N89" s="16">
        <f t="shared" si="12"/>
        <v>0</v>
      </c>
      <c r="O89" s="16">
        <f t="shared" si="13"/>
        <v>85</v>
      </c>
      <c r="P89" s="16">
        <f t="shared" si="14"/>
        <v>0</v>
      </c>
      <c r="Q89" s="17">
        <f t="shared" si="16"/>
        <v>145</v>
      </c>
    </row>
    <row r="90" spans="1:17">
      <c r="A90" s="8" t="s">
        <v>132</v>
      </c>
      <c r="B90" s="15">
        <f>'[1]20'!B92</f>
        <v>60</v>
      </c>
      <c r="C90" s="16">
        <f>'[1]20'!C92</f>
        <v>0</v>
      </c>
      <c r="D90" s="16">
        <f>'[1]20'!D92</f>
        <v>285</v>
      </c>
      <c r="E90" s="16">
        <f>'[1]20'!E92</f>
        <v>0</v>
      </c>
      <c r="F90" s="15">
        <f t="shared" si="17"/>
        <v>345</v>
      </c>
      <c r="G90" s="15">
        <f>'[1]20'!H92</f>
        <v>60</v>
      </c>
      <c r="H90" s="16">
        <f>'[1]20'!I92</f>
        <v>0</v>
      </c>
      <c r="I90" s="16">
        <f>'[1]20'!J92</f>
        <v>85</v>
      </c>
      <c r="J90" s="16">
        <f>'[1]20'!K92</f>
        <v>0</v>
      </c>
      <c r="K90" s="15">
        <f t="shared" si="15"/>
        <v>145</v>
      </c>
      <c r="L90" s="18">
        <f>frq!C90</f>
        <v>1</v>
      </c>
      <c r="M90" s="16">
        <f t="shared" si="11"/>
        <v>60</v>
      </c>
      <c r="N90" s="16">
        <f t="shared" si="12"/>
        <v>0</v>
      </c>
      <c r="O90" s="16">
        <f t="shared" si="13"/>
        <v>85</v>
      </c>
      <c r="P90" s="16">
        <f t="shared" si="14"/>
        <v>0</v>
      </c>
      <c r="Q90" s="17">
        <f t="shared" si="16"/>
        <v>145</v>
      </c>
    </row>
    <row r="91" spans="1:17">
      <c r="A91" s="8" t="s">
        <v>133</v>
      </c>
      <c r="B91" s="15">
        <f>'[1]20'!B93</f>
        <v>60</v>
      </c>
      <c r="C91" s="16">
        <f>'[1]20'!C93</f>
        <v>0</v>
      </c>
      <c r="D91" s="16">
        <f>'[1]20'!D93</f>
        <v>285</v>
      </c>
      <c r="E91" s="16">
        <f>'[1]20'!E93</f>
        <v>0</v>
      </c>
      <c r="F91" s="15">
        <f t="shared" si="17"/>
        <v>345</v>
      </c>
      <c r="G91" s="15">
        <f>'[1]20'!H93</f>
        <v>60</v>
      </c>
      <c r="H91" s="16">
        <f>'[1]20'!I93</f>
        <v>0</v>
      </c>
      <c r="I91" s="16">
        <f>'[1]20'!J93</f>
        <v>85</v>
      </c>
      <c r="J91" s="16">
        <f>'[1]20'!K93</f>
        <v>0</v>
      </c>
      <c r="K91" s="15">
        <f t="shared" si="15"/>
        <v>145</v>
      </c>
      <c r="L91" s="18">
        <f>frq!C91</f>
        <v>1</v>
      </c>
      <c r="M91" s="16">
        <f t="shared" si="11"/>
        <v>60</v>
      </c>
      <c r="N91" s="16">
        <f t="shared" si="12"/>
        <v>0</v>
      </c>
      <c r="O91" s="16">
        <f t="shared" si="13"/>
        <v>85</v>
      </c>
      <c r="P91" s="16">
        <f t="shared" si="14"/>
        <v>0</v>
      </c>
      <c r="Q91" s="17">
        <f t="shared" si="16"/>
        <v>145</v>
      </c>
    </row>
    <row r="92" spans="1:17">
      <c r="A92" s="8" t="s">
        <v>134</v>
      </c>
      <c r="B92" s="15">
        <f>'[1]20'!B94</f>
        <v>60</v>
      </c>
      <c r="C92" s="16">
        <f>'[1]20'!C94</f>
        <v>0</v>
      </c>
      <c r="D92" s="16">
        <f>'[1]20'!D94</f>
        <v>285</v>
      </c>
      <c r="E92" s="16">
        <f>'[1]20'!E94</f>
        <v>0</v>
      </c>
      <c r="F92" s="15">
        <f t="shared" si="17"/>
        <v>345</v>
      </c>
      <c r="G92" s="15">
        <f>'[1]20'!H94</f>
        <v>60</v>
      </c>
      <c r="H92" s="16">
        <f>'[1]20'!I94</f>
        <v>0</v>
      </c>
      <c r="I92" s="16">
        <f>'[1]20'!J94</f>
        <v>85</v>
      </c>
      <c r="J92" s="16">
        <f>'[1]20'!K94</f>
        <v>0</v>
      </c>
      <c r="K92" s="15">
        <f t="shared" si="15"/>
        <v>145</v>
      </c>
      <c r="L92" s="18">
        <f>frq!C92</f>
        <v>1</v>
      </c>
      <c r="M92" s="16">
        <f t="shared" si="11"/>
        <v>60</v>
      </c>
      <c r="N92" s="16">
        <f t="shared" si="12"/>
        <v>0</v>
      </c>
      <c r="O92" s="16">
        <f t="shared" si="13"/>
        <v>85</v>
      </c>
      <c r="P92" s="16">
        <f t="shared" si="14"/>
        <v>0</v>
      </c>
      <c r="Q92" s="17">
        <f t="shared" si="16"/>
        <v>145</v>
      </c>
    </row>
    <row r="93" spans="1:17">
      <c r="A93" s="8" t="s">
        <v>135</v>
      </c>
      <c r="B93" s="15">
        <f>'[1]20'!B95</f>
        <v>60</v>
      </c>
      <c r="C93" s="16">
        <f>'[1]20'!C95</f>
        <v>0</v>
      </c>
      <c r="D93" s="16">
        <f>'[1]20'!D95</f>
        <v>285</v>
      </c>
      <c r="E93" s="16">
        <f>'[1]20'!E95</f>
        <v>0</v>
      </c>
      <c r="F93" s="15">
        <f t="shared" si="17"/>
        <v>345</v>
      </c>
      <c r="G93" s="15">
        <f>'[1]20'!H95</f>
        <v>60</v>
      </c>
      <c r="H93" s="16">
        <f>'[1]20'!I95</f>
        <v>0</v>
      </c>
      <c r="I93" s="16">
        <f>'[1]20'!J95</f>
        <v>85</v>
      </c>
      <c r="J93" s="16">
        <f>'[1]20'!K95</f>
        <v>0</v>
      </c>
      <c r="K93" s="15">
        <f t="shared" si="15"/>
        <v>145</v>
      </c>
      <c r="L93" s="18">
        <f>frq!C93</f>
        <v>1</v>
      </c>
      <c r="M93" s="16">
        <f t="shared" si="11"/>
        <v>60</v>
      </c>
      <c r="N93" s="16">
        <f t="shared" si="12"/>
        <v>0</v>
      </c>
      <c r="O93" s="16">
        <f t="shared" si="13"/>
        <v>85</v>
      </c>
      <c r="P93" s="16">
        <f t="shared" si="14"/>
        <v>0</v>
      </c>
      <c r="Q93" s="17">
        <f t="shared" si="16"/>
        <v>145</v>
      </c>
    </row>
    <row r="94" spans="1:17">
      <c r="A94" s="8" t="s">
        <v>136</v>
      </c>
      <c r="B94" s="15">
        <f>'[1]20'!B96</f>
        <v>60</v>
      </c>
      <c r="C94" s="16">
        <f>'[1]20'!C96</f>
        <v>0</v>
      </c>
      <c r="D94" s="16">
        <f>'[1]20'!D96</f>
        <v>285</v>
      </c>
      <c r="E94" s="16">
        <f>'[1]20'!E96</f>
        <v>0</v>
      </c>
      <c r="F94" s="15">
        <f t="shared" si="17"/>
        <v>345</v>
      </c>
      <c r="G94" s="15">
        <f>'[1]20'!H96</f>
        <v>60</v>
      </c>
      <c r="H94" s="16">
        <f>'[1]20'!I96</f>
        <v>0</v>
      </c>
      <c r="I94" s="16">
        <f>'[1]20'!J96</f>
        <v>85</v>
      </c>
      <c r="J94" s="16">
        <f>'[1]20'!K96</f>
        <v>0</v>
      </c>
      <c r="K94" s="15">
        <f t="shared" si="15"/>
        <v>145</v>
      </c>
      <c r="L94" s="18">
        <f>frq!C94</f>
        <v>1</v>
      </c>
      <c r="M94" s="16">
        <f t="shared" si="11"/>
        <v>60</v>
      </c>
      <c r="N94" s="16">
        <f t="shared" si="12"/>
        <v>0</v>
      </c>
      <c r="O94" s="16">
        <f t="shared" si="13"/>
        <v>85</v>
      </c>
      <c r="P94" s="16">
        <f t="shared" si="14"/>
        <v>0</v>
      </c>
      <c r="Q94" s="17">
        <f t="shared" si="16"/>
        <v>145</v>
      </c>
    </row>
    <row r="95" spans="1:17">
      <c r="A95" s="8" t="s">
        <v>137</v>
      </c>
      <c r="B95" s="15">
        <f>'[1]20'!B97</f>
        <v>60</v>
      </c>
      <c r="C95" s="16">
        <f>'[1]20'!C97</f>
        <v>0</v>
      </c>
      <c r="D95" s="16">
        <f>'[1]20'!D97</f>
        <v>285</v>
      </c>
      <c r="E95" s="16">
        <f>'[1]20'!E97</f>
        <v>0</v>
      </c>
      <c r="F95" s="15">
        <f t="shared" si="17"/>
        <v>345</v>
      </c>
      <c r="G95" s="15">
        <f>'[1]20'!H97</f>
        <v>60</v>
      </c>
      <c r="H95" s="16">
        <f>'[1]20'!I97</f>
        <v>0</v>
      </c>
      <c r="I95" s="16">
        <f>'[1]20'!J97</f>
        <v>85</v>
      </c>
      <c r="J95" s="16">
        <f>'[1]20'!K97</f>
        <v>0</v>
      </c>
      <c r="K95" s="15">
        <f t="shared" si="15"/>
        <v>145</v>
      </c>
      <c r="L95" s="18">
        <f>frq!C95</f>
        <v>1</v>
      </c>
      <c r="M95" s="16">
        <f t="shared" si="11"/>
        <v>60</v>
      </c>
      <c r="N95" s="16">
        <f t="shared" si="12"/>
        <v>0</v>
      </c>
      <c r="O95" s="16">
        <f t="shared" si="13"/>
        <v>85</v>
      </c>
      <c r="P95" s="16">
        <f t="shared" si="14"/>
        <v>0</v>
      </c>
      <c r="Q95" s="17">
        <f t="shared" si="16"/>
        <v>145</v>
      </c>
    </row>
    <row r="96" spans="1:17">
      <c r="A96" s="8" t="s">
        <v>138</v>
      </c>
      <c r="B96" s="15">
        <f>'[1]20'!B98</f>
        <v>60</v>
      </c>
      <c r="C96" s="16">
        <f>'[1]20'!C98</f>
        <v>0</v>
      </c>
      <c r="D96" s="16">
        <f>'[1]20'!D98</f>
        <v>285</v>
      </c>
      <c r="E96" s="16">
        <f>'[1]20'!E98</f>
        <v>0</v>
      </c>
      <c r="F96" s="15">
        <f t="shared" si="17"/>
        <v>345</v>
      </c>
      <c r="G96" s="15">
        <f>'[1]20'!H98</f>
        <v>60</v>
      </c>
      <c r="H96" s="16">
        <f>'[1]20'!I98</f>
        <v>0</v>
      </c>
      <c r="I96" s="16">
        <f>'[1]20'!J98</f>
        <v>85</v>
      </c>
      <c r="J96" s="16">
        <f>'[1]20'!K98</f>
        <v>0</v>
      </c>
      <c r="K96" s="15">
        <f t="shared" si="15"/>
        <v>145</v>
      </c>
      <c r="L96" s="18">
        <f>frq!C96</f>
        <v>1</v>
      </c>
      <c r="M96" s="16">
        <f t="shared" si="11"/>
        <v>60</v>
      </c>
      <c r="N96" s="16">
        <f t="shared" si="12"/>
        <v>0</v>
      </c>
      <c r="O96" s="16">
        <f t="shared" si="13"/>
        <v>85</v>
      </c>
      <c r="P96" s="16">
        <f t="shared" si="14"/>
        <v>0</v>
      </c>
      <c r="Q96" s="17">
        <f t="shared" si="16"/>
        <v>145</v>
      </c>
    </row>
    <row r="97" spans="1:17">
      <c r="A97" s="8" t="s">
        <v>139</v>
      </c>
      <c r="B97" s="15">
        <f>'[1]20'!B99</f>
        <v>60</v>
      </c>
      <c r="C97" s="16">
        <f>'[1]20'!C99</f>
        <v>0</v>
      </c>
      <c r="D97" s="16">
        <f>'[1]20'!D99</f>
        <v>285</v>
      </c>
      <c r="E97" s="16">
        <f>'[1]20'!E99</f>
        <v>0</v>
      </c>
      <c r="F97" s="15">
        <f t="shared" si="17"/>
        <v>345</v>
      </c>
      <c r="G97" s="15">
        <f>'[1]20'!H99</f>
        <v>60</v>
      </c>
      <c r="H97" s="16">
        <f>'[1]20'!I99</f>
        <v>0</v>
      </c>
      <c r="I97" s="16">
        <f>'[1]20'!J99</f>
        <v>85</v>
      </c>
      <c r="J97" s="16">
        <f>'[1]20'!K99</f>
        <v>0</v>
      </c>
      <c r="K97" s="15">
        <f t="shared" si="15"/>
        <v>145</v>
      </c>
      <c r="L97" s="18">
        <f>frq!C97</f>
        <v>1</v>
      </c>
      <c r="M97" s="16">
        <f t="shared" si="11"/>
        <v>60</v>
      </c>
      <c r="N97" s="16">
        <f t="shared" si="12"/>
        <v>0</v>
      </c>
      <c r="O97" s="16">
        <f t="shared" si="13"/>
        <v>85</v>
      </c>
      <c r="P97" s="16">
        <f t="shared" si="14"/>
        <v>0</v>
      </c>
      <c r="Q97" s="17">
        <f t="shared" si="16"/>
        <v>145</v>
      </c>
    </row>
    <row r="98" spans="1:17">
      <c r="A98" s="8" t="s">
        <v>140</v>
      </c>
      <c r="B98" s="15">
        <f>'[1]20'!B100</f>
        <v>60</v>
      </c>
      <c r="C98" s="16">
        <f>'[1]20'!C100</f>
        <v>0</v>
      </c>
      <c r="D98" s="16">
        <f>'[1]20'!D100</f>
        <v>285</v>
      </c>
      <c r="E98" s="16">
        <f>'[1]20'!E100</f>
        <v>0</v>
      </c>
      <c r="F98" s="15">
        <f t="shared" si="17"/>
        <v>345</v>
      </c>
      <c r="G98" s="15">
        <f>'[1]20'!H100</f>
        <v>60</v>
      </c>
      <c r="H98" s="16">
        <f>'[1]20'!I100</f>
        <v>0</v>
      </c>
      <c r="I98" s="16">
        <f>'[1]20'!J100</f>
        <v>85</v>
      </c>
      <c r="J98" s="16">
        <f>'[1]20'!K100</f>
        <v>0</v>
      </c>
      <c r="K98" s="15">
        <f t="shared" si="15"/>
        <v>145</v>
      </c>
      <c r="L98" s="18">
        <f>frq!C98</f>
        <v>1</v>
      </c>
      <c r="M98" s="16">
        <f t="shared" si="11"/>
        <v>60</v>
      </c>
      <c r="N98" s="16">
        <f t="shared" si="12"/>
        <v>0</v>
      </c>
      <c r="O98" s="16">
        <f t="shared" si="13"/>
        <v>85</v>
      </c>
      <c r="P98" s="16">
        <f t="shared" si="14"/>
        <v>0</v>
      </c>
      <c r="Q98" s="17">
        <f t="shared" si="16"/>
        <v>145</v>
      </c>
    </row>
    <row r="99" spans="1:17">
      <c r="A99" s="8" t="s">
        <v>175</v>
      </c>
      <c r="B99" s="15">
        <f t="shared" ref="B99:Q99" si="18">SUM(B3:B98)/4000</f>
        <v>1.44</v>
      </c>
      <c r="C99" s="15">
        <f t="shared" si="18"/>
        <v>1.4999999999999999E-2</v>
      </c>
      <c r="D99" s="15">
        <f t="shared" si="18"/>
        <v>6.84</v>
      </c>
      <c r="E99" s="15">
        <f t="shared" si="18"/>
        <v>0</v>
      </c>
      <c r="F99" s="15">
        <f t="shared" si="18"/>
        <v>8.2949999999999999</v>
      </c>
      <c r="G99" s="15">
        <f t="shared" si="18"/>
        <v>1.44</v>
      </c>
      <c r="H99" s="15">
        <f t="shared" si="18"/>
        <v>0</v>
      </c>
      <c r="I99" s="15">
        <f t="shared" si="18"/>
        <v>2.0369999999999999</v>
      </c>
      <c r="J99" s="15">
        <f t="shared" si="18"/>
        <v>0</v>
      </c>
      <c r="K99" s="15">
        <f t="shared" si="18"/>
        <v>3.4769999999999999</v>
      </c>
      <c r="L99" s="15">
        <f t="shared" si="18"/>
        <v>2.4E-2</v>
      </c>
      <c r="M99" s="15">
        <f t="shared" si="18"/>
        <v>1.44</v>
      </c>
      <c r="N99" s="15">
        <f t="shared" si="18"/>
        <v>0</v>
      </c>
      <c r="O99" s="15">
        <f t="shared" si="18"/>
        <v>2.0369999999999999</v>
      </c>
      <c r="P99" s="15">
        <f t="shared" si="18"/>
        <v>0</v>
      </c>
      <c r="Q99" s="15">
        <f t="shared" si="18"/>
        <v>3.4769999999999999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44581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'[2]20'!B5</f>
        <v>84</v>
      </c>
      <c r="C3" s="197">
        <f>'[2]20'!C5</f>
        <v>0</v>
      </c>
      <c r="D3" s="197">
        <f>'[2]20'!D5</f>
        <v>0</v>
      </c>
      <c r="E3" s="197">
        <f>'[2]20'!E5</f>
        <v>0</v>
      </c>
      <c r="F3" s="15">
        <f>SUM(B3:E3)</f>
        <v>84</v>
      </c>
      <c r="G3" s="196">
        <f>'[2]20'!H5</f>
        <v>39</v>
      </c>
      <c r="H3" s="197">
        <f>'[2]20'!I5</f>
        <v>0</v>
      </c>
      <c r="I3" s="197">
        <f>'[2]20'!J5</f>
        <v>0</v>
      </c>
      <c r="J3" s="197">
        <f>'[2]20'!K5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196">
        <f>'[2]20'!B6</f>
        <v>84</v>
      </c>
      <c r="C4" s="197">
        <f>'[2]20'!C6</f>
        <v>0</v>
      </c>
      <c r="D4" s="197">
        <f>'[2]20'!D6</f>
        <v>0</v>
      </c>
      <c r="E4" s="197">
        <f>'[2]20'!E6</f>
        <v>0</v>
      </c>
      <c r="F4" s="15">
        <f>SUM(B4:E4)</f>
        <v>84</v>
      </c>
      <c r="G4" s="196">
        <f>'[2]20'!H6</f>
        <v>39</v>
      </c>
      <c r="H4" s="197">
        <f>'[2]20'!I6</f>
        <v>0</v>
      </c>
      <c r="I4" s="197">
        <f>'[2]20'!J6</f>
        <v>0</v>
      </c>
      <c r="J4" s="197">
        <f>'[2]20'!K6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6">
        <f>'[2]20'!B7</f>
        <v>84</v>
      </c>
      <c r="C5" s="197">
        <f>'[2]20'!C7</f>
        <v>0</v>
      </c>
      <c r="D5" s="197">
        <f>'[2]20'!D7</f>
        <v>0</v>
      </c>
      <c r="E5" s="197">
        <f>'[2]20'!E7</f>
        <v>0</v>
      </c>
      <c r="F5" s="15">
        <f t="shared" ref="F5:F68" si="6">SUM(B5:E5)</f>
        <v>84</v>
      </c>
      <c r="G5" s="196">
        <f>'[2]20'!H7</f>
        <v>39</v>
      </c>
      <c r="H5" s="197">
        <f>'[2]20'!I7</f>
        <v>0</v>
      </c>
      <c r="I5" s="197">
        <f>'[2]20'!J7</f>
        <v>0</v>
      </c>
      <c r="J5" s="197">
        <f>'[2]20'!K7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196">
        <f>'[2]20'!B8</f>
        <v>84</v>
      </c>
      <c r="C6" s="197">
        <f>'[2]20'!C8</f>
        <v>0</v>
      </c>
      <c r="D6" s="197">
        <f>'[2]20'!D8</f>
        <v>0</v>
      </c>
      <c r="E6" s="197">
        <f>'[2]20'!E8</f>
        <v>0</v>
      </c>
      <c r="F6" s="15">
        <f t="shared" si="6"/>
        <v>84</v>
      </c>
      <c r="G6" s="196">
        <f>'[2]20'!H8</f>
        <v>39</v>
      </c>
      <c r="H6" s="197">
        <f>'[2]20'!I8</f>
        <v>0</v>
      </c>
      <c r="I6" s="197">
        <f>'[2]20'!J8</f>
        <v>0</v>
      </c>
      <c r="J6" s="197">
        <f>'[2]20'!K8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196">
        <f>'[2]20'!B9</f>
        <v>84</v>
      </c>
      <c r="C7" s="197">
        <f>'[2]20'!C9</f>
        <v>0</v>
      </c>
      <c r="D7" s="197">
        <f>'[2]20'!D9</f>
        <v>0</v>
      </c>
      <c r="E7" s="197">
        <f>'[2]20'!E9</f>
        <v>0</v>
      </c>
      <c r="F7" s="15">
        <f t="shared" si="6"/>
        <v>84</v>
      </c>
      <c r="G7" s="196">
        <f>'[2]20'!H9</f>
        <v>39</v>
      </c>
      <c r="H7" s="197">
        <f>'[2]20'!I9</f>
        <v>0</v>
      </c>
      <c r="I7" s="197">
        <f>'[2]20'!J9</f>
        <v>0</v>
      </c>
      <c r="J7" s="197">
        <f>'[2]20'!K9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196">
        <f>'[2]20'!B10</f>
        <v>84</v>
      </c>
      <c r="C8" s="197">
        <f>'[2]20'!C10</f>
        <v>0</v>
      </c>
      <c r="D8" s="197">
        <f>'[2]20'!D10</f>
        <v>0</v>
      </c>
      <c r="E8" s="197">
        <f>'[2]20'!E10</f>
        <v>0</v>
      </c>
      <c r="F8" s="15">
        <f t="shared" si="6"/>
        <v>84</v>
      </c>
      <c r="G8" s="196">
        <f>'[2]20'!H10</f>
        <v>39</v>
      </c>
      <c r="H8" s="197">
        <f>'[2]20'!I10</f>
        <v>0</v>
      </c>
      <c r="I8" s="197">
        <f>'[2]20'!J10</f>
        <v>0</v>
      </c>
      <c r="J8" s="197">
        <f>'[2]20'!K10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196">
        <f>'[2]20'!B11</f>
        <v>84</v>
      </c>
      <c r="C9" s="197">
        <f>'[2]20'!C11</f>
        <v>0</v>
      </c>
      <c r="D9" s="197">
        <f>'[2]20'!D11</f>
        <v>0</v>
      </c>
      <c r="E9" s="197">
        <f>'[2]20'!E11</f>
        <v>0</v>
      </c>
      <c r="F9" s="15">
        <f t="shared" si="6"/>
        <v>84</v>
      </c>
      <c r="G9" s="196">
        <f>'[2]20'!H11</f>
        <v>39</v>
      </c>
      <c r="H9" s="197">
        <f>'[2]20'!I11</f>
        <v>0</v>
      </c>
      <c r="I9" s="197">
        <f>'[2]20'!J11</f>
        <v>0</v>
      </c>
      <c r="J9" s="197">
        <f>'[2]20'!K11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6">
        <f>'[2]20'!B12</f>
        <v>84</v>
      </c>
      <c r="C10" s="197">
        <f>'[2]20'!C12</f>
        <v>0</v>
      </c>
      <c r="D10" s="197">
        <f>'[2]20'!D12</f>
        <v>0</v>
      </c>
      <c r="E10" s="197">
        <f>'[2]20'!E12</f>
        <v>0</v>
      </c>
      <c r="F10" s="15">
        <f t="shared" si="6"/>
        <v>84</v>
      </c>
      <c r="G10" s="196">
        <f>'[2]20'!H12</f>
        <v>40</v>
      </c>
      <c r="H10" s="197">
        <f>'[2]20'!I12</f>
        <v>0</v>
      </c>
      <c r="I10" s="197">
        <f>'[2]20'!J12</f>
        <v>0</v>
      </c>
      <c r="J10" s="197">
        <f>'[2]20'!K12</f>
        <v>0</v>
      </c>
      <c r="K10" s="15">
        <f t="shared" si="3"/>
        <v>40</v>
      </c>
      <c r="L10" s="18">
        <f>frq!C10</f>
        <v>1</v>
      </c>
      <c r="M10" s="167">
        <f t="shared" si="4"/>
        <v>39.6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39.6</v>
      </c>
      <c r="R10" s="18">
        <v>0.4</v>
      </c>
    </row>
    <row r="11" spans="1:18">
      <c r="A11" s="8" t="s">
        <v>53</v>
      </c>
      <c r="B11" s="196">
        <f>'[2]20'!B13</f>
        <v>84</v>
      </c>
      <c r="C11" s="197">
        <f>'[2]20'!C13</f>
        <v>0</v>
      </c>
      <c r="D11" s="197">
        <f>'[2]20'!D13</f>
        <v>0</v>
      </c>
      <c r="E11" s="197">
        <f>'[2]20'!E13</f>
        <v>0</v>
      </c>
      <c r="F11" s="15">
        <f t="shared" si="6"/>
        <v>84</v>
      </c>
      <c r="G11" s="196">
        <f>'[2]20'!H13</f>
        <v>40</v>
      </c>
      <c r="H11" s="197">
        <f>'[2]20'!I13</f>
        <v>0</v>
      </c>
      <c r="I11" s="197">
        <f>'[2]20'!J13</f>
        <v>0</v>
      </c>
      <c r="J11" s="197">
        <f>'[2]20'!K13</f>
        <v>0</v>
      </c>
      <c r="K11" s="15">
        <f t="shared" si="3"/>
        <v>40</v>
      </c>
      <c r="L11" s="18">
        <f>frq!C11</f>
        <v>1</v>
      </c>
      <c r="M11" s="167">
        <f t="shared" si="4"/>
        <v>39.6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39.6</v>
      </c>
      <c r="R11" s="18">
        <v>0.4</v>
      </c>
    </row>
    <row r="12" spans="1:18">
      <c r="A12" s="8" t="s">
        <v>54</v>
      </c>
      <c r="B12" s="196">
        <f>'[2]20'!B14</f>
        <v>84</v>
      </c>
      <c r="C12" s="197">
        <f>'[2]20'!C14</f>
        <v>0</v>
      </c>
      <c r="D12" s="197">
        <f>'[2]20'!D14</f>
        <v>0</v>
      </c>
      <c r="E12" s="197">
        <f>'[2]20'!E14</f>
        <v>0</v>
      </c>
      <c r="F12" s="15">
        <f t="shared" si="6"/>
        <v>84</v>
      </c>
      <c r="G12" s="196">
        <f>'[2]20'!H14</f>
        <v>40</v>
      </c>
      <c r="H12" s="197">
        <f>'[2]20'!I14</f>
        <v>0</v>
      </c>
      <c r="I12" s="197">
        <f>'[2]20'!J14</f>
        <v>0</v>
      </c>
      <c r="J12" s="197">
        <f>'[2]20'!K14</f>
        <v>0</v>
      </c>
      <c r="K12" s="15">
        <f t="shared" si="3"/>
        <v>40</v>
      </c>
      <c r="L12" s="18">
        <f>frq!C12</f>
        <v>1</v>
      </c>
      <c r="M12" s="167">
        <f t="shared" si="4"/>
        <v>39.6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39.6</v>
      </c>
      <c r="R12" s="18">
        <v>0.4</v>
      </c>
    </row>
    <row r="13" spans="1:18">
      <c r="A13" s="8" t="s">
        <v>55</v>
      </c>
      <c r="B13" s="196">
        <f>'[2]20'!B15</f>
        <v>84</v>
      </c>
      <c r="C13" s="197">
        <f>'[2]20'!C15</f>
        <v>0</v>
      </c>
      <c r="D13" s="197">
        <f>'[2]20'!D15</f>
        <v>0</v>
      </c>
      <c r="E13" s="197">
        <f>'[2]20'!E15</f>
        <v>0</v>
      </c>
      <c r="F13" s="15">
        <f t="shared" si="6"/>
        <v>84</v>
      </c>
      <c r="G13" s="196">
        <f>'[2]20'!H15</f>
        <v>40</v>
      </c>
      <c r="H13" s="197">
        <f>'[2]20'!I15</f>
        <v>0</v>
      </c>
      <c r="I13" s="197">
        <f>'[2]20'!J15</f>
        <v>0</v>
      </c>
      <c r="J13" s="197">
        <f>'[2]20'!K15</f>
        <v>0</v>
      </c>
      <c r="K13" s="15">
        <f t="shared" si="3"/>
        <v>40</v>
      </c>
      <c r="L13" s="18">
        <f>frq!C13</f>
        <v>1</v>
      </c>
      <c r="M13" s="167">
        <f t="shared" si="4"/>
        <v>39.6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39.6</v>
      </c>
      <c r="R13" s="18">
        <v>0.4</v>
      </c>
    </row>
    <row r="14" spans="1:18">
      <c r="A14" s="8" t="s">
        <v>56</v>
      </c>
      <c r="B14" s="196">
        <f>'[2]20'!B16</f>
        <v>84</v>
      </c>
      <c r="C14" s="197">
        <f>'[2]20'!C16</f>
        <v>0</v>
      </c>
      <c r="D14" s="197">
        <f>'[2]20'!D16</f>
        <v>0</v>
      </c>
      <c r="E14" s="197">
        <f>'[2]20'!E16</f>
        <v>0</v>
      </c>
      <c r="F14" s="15">
        <f t="shared" si="6"/>
        <v>84</v>
      </c>
      <c r="G14" s="196">
        <f>'[2]20'!H16</f>
        <v>40</v>
      </c>
      <c r="H14" s="197">
        <f>'[2]20'!I16</f>
        <v>0</v>
      </c>
      <c r="I14" s="197">
        <f>'[2]20'!J16</f>
        <v>0</v>
      </c>
      <c r="J14" s="197">
        <f>'[2]20'!K16</f>
        <v>0</v>
      </c>
      <c r="K14" s="15">
        <f t="shared" si="3"/>
        <v>40</v>
      </c>
      <c r="L14" s="18">
        <f>frq!C14</f>
        <v>1</v>
      </c>
      <c r="M14" s="167">
        <f t="shared" si="4"/>
        <v>39.6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39.6</v>
      </c>
      <c r="R14" s="18">
        <v>0.4</v>
      </c>
    </row>
    <row r="15" spans="1:18">
      <c r="A15" s="8" t="s">
        <v>57</v>
      </c>
      <c r="B15" s="196">
        <f>'[2]20'!B17</f>
        <v>84</v>
      </c>
      <c r="C15" s="197">
        <f>'[2]20'!C17</f>
        <v>0</v>
      </c>
      <c r="D15" s="197">
        <f>'[2]20'!D17</f>
        <v>0</v>
      </c>
      <c r="E15" s="197">
        <f>'[2]20'!E17</f>
        <v>0</v>
      </c>
      <c r="F15" s="15">
        <f t="shared" si="6"/>
        <v>84</v>
      </c>
      <c r="G15" s="196">
        <f>'[2]20'!H17</f>
        <v>40</v>
      </c>
      <c r="H15" s="197">
        <f>'[2]20'!I17</f>
        <v>0</v>
      </c>
      <c r="I15" s="197">
        <f>'[2]20'!J17</f>
        <v>0</v>
      </c>
      <c r="J15" s="197">
        <f>'[2]20'!K17</f>
        <v>0</v>
      </c>
      <c r="K15" s="15">
        <f t="shared" si="3"/>
        <v>40</v>
      </c>
      <c r="L15" s="18">
        <f>frq!C15</f>
        <v>1</v>
      </c>
      <c r="M15" s="167">
        <f t="shared" si="4"/>
        <v>39.6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39.6</v>
      </c>
      <c r="R15" s="18">
        <v>0.4</v>
      </c>
    </row>
    <row r="16" spans="1:18">
      <c r="A16" s="8" t="s">
        <v>58</v>
      </c>
      <c r="B16" s="196">
        <f>'[2]20'!B18</f>
        <v>84</v>
      </c>
      <c r="C16" s="197">
        <f>'[2]20'!C18</f>
        <v>0</v>
      </c>
      <c r="D16" s="197">
        <f>'[2]20'!D18</f>
        <v>0</v>
      </c>
      <c r="E16" s="197">
        <f>'[2]20'!E18</f>
        <v>0</v>
      </c>
      <c r="F16" s="15">
        <f t="shared" si="6"/>
        <v>84</v>
      </c>
      <c r="G16" s="196">
        <f>'[2]20'!H18</f>
        <v>40</v>
      </c>
      <c r="H16" s="197">
        <f>'[2]20'!I18</f>
        <v>0</v>
      </c>
      <c r="I16" s="197">
        <f>'[2]20'!J18</f>
        <v>0</v>
      </c>
      <c r="J16" s="197">
        <f>'[2]20'!K18</f>
        <v>0</v>
      </c>
      <c r="K16" s="15">
        <f t="shared" si="3"/>
        <v>40</v>
      </c>
      <c r="L16" s="18">
        <f>frq!C16</f>
        <v>1</v>
      </c>
      <c r="M16" s="167">
        <f t="shared" si="4"/>
        <v>39.6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39.6</v>
      </c>
      <c r="R16" s="18">
        <v>0.4</v>
      </c>
    </row>
    <row r="17" spans="1:18">
      <c r="A17" s="8" t="s">
        <v>59</v>
      </c>
      <c r="B17" s="196">
        <f>'[2]20'!B19</f>
        <v>84</v>
      </c>
      <c r="C17" s="197">
        <f>'[2]20'!C19</f>
        <v>0</v>
      </c>
      <c r="D17" s="197">
        <f>'[2]20'!D19</f>
        <v>0</v>
      </c>
      <c r="E17" s="197">
        <f>'[2]20'!E19</f>
        <v>0</v>
      </c>
      <c r="F17" s="15">
        <f t="shared" si="6"/>
        <v>84</v>
      </c>
      <c r="G17" s="196">
        <f>'[2]20'!H19</f>
        <v>40</v>
      </c>
      <c r="H17" s="197">
        <f>'[2]20'!I19</f>
        <v>0</v>
      </c>
      <c r="I17" s="197">
        <f>'[2]20'!J19</f>
        <v>0</v>
      </c>
      <c r="J17" s="197">
        <f>'[2]20'!K19</f>
        <v>0</v>
      </c>
      <c r="K17" s="15">
        <f t="shared" si="3"/>
        <v>40</v>
      </c>
      <c r="L17" s="18">
        <f>frq!C17</f>
        <v>1</v>
      </c>
      <c r="M17" s="167">
        <f t="shared" si="4"/>
        <v>39.6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39.6</v>
      </c>
      <c r="R17" s="18">
        <v>0.4</v>
      </c>
    </row>
    <row r="18" spans="1:18">
      <c r="A18" s="8" t="s">
        <v>60</v>
      </c>
      <c r="B18" s="196">
        <f>'[2]20'!B20</f>
        <v>84</v>
      </c>
      <c r="C18" s="197">
        <f>'[2]20'!C20</f>
        <v>0</v>
      </c>
      <c r="D18" s="197">
        <f>'[2]20'!D20</f>
        <v>0</v>
      </c>
      <c r="E18" s="197">
        <f>'[2]20'!E20</f>
        <v>0</v>
      </c>
      <c r="F18" s="15">
        <f t="shared" si="6"/>
        <v>84</v>
      </c>
      <c r="G18" s="196">
        <f>'[2]20'!H20</f>
        <v>40</v>
      </c>
      <c r="H18" s="197">
        <f>'[2]20'!I20</f>
        <v>0</v>
      </c>
      <c r="I18" s="197">
        <f>'[2]20'!J20</f>
        <v>0</v>
      </c>
      <c r="J18" s="197">
        <f>'[2]20'!K20</f>
        <v>0</v>
      </c>
      <c r="K18" s="15">
        <f t="shared" si="3"/>
        <v>40</v>
      </c>
      <c r="L18" s="18">
        <f>frq!C18</f>
        <v>1</v>
      </c>
      <c r="M18" s="167">
        <f t="shared" si="4"/>
        <v>39.6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39.6</v>
      </c>
      <c r="R18" s="18">
        <v>0.4</v>
      </c>
    </row>
    <row r="19" spans="1:18">
      <c r="A19" s="8" t="s">
        <v>61</v>
      </c>
      <c r="B19" s="196">
        <f>'[2]20'!B21</f>
        <v>84</v>
      </c>
      <c r="C19" s="197">
        <f>'[2]20'!C21</f>
        <v>0</v>
      </c>
      <c r="D19" s="197">
        <f>'[2]20'!D21</f>
        <v>0</v>
      </c>
      <c r="E19" s="197">
        <f>'[2]20'!E21</f>
        <v>0</v>
      </c>
      <c r="F19" s="15">
        <f t="shared" si="6"/>
        <v>84</v>
      </c>
      <c r="G19" s="196">
        <f>'[2]20'!H21</f>
        <v>40</v>
      </c>
      <c r="H19" s="197">
        <f>'[2]20'!I21</f>
        <v>0</v>
      </c>
      <c r="I19" s="197">
        <f>'[2]20'!J21</f>
        <v>0</v>
      </c>
      <c r="J19" s="197">
        <f>'[2]20'!K21</f>
        <v>0</v>
      </c>
      <c r="K19" s="15">
        <f t="shared" si="3"/>
        <v>40</v>
      </c>
      <c r="L19" s="18">
        <f>frq!C19</f>
        <v>1</v>
      </c>
      <c r="M19" s="167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</row>
    <row r="20" spans="1:18">
      <c r="A20" s="8" t="s">
        <v>62</v>
      </c>
      <c r="B20" s="196">
        <f>'[2]20'!B22</f>
        <v>84</v>
      </c>
      <c r="C20" s="197">
        <f>'[2]20'!C22</f>
        <v>0</v>
      </c>
      <c r="D20" s="197">
        <f>'[2]20'!D22</f>
        <v>0</v>
      </c>
      <c r="E20" s="197">
        <f>'[2]20'!E22</f>
        <v>0</v>
      </c>
      <c r="F20" s="15">
        <f t="shared" si="6"/>
        <v>84</v>
      </c>
      <c r="G20" s="196">
        <f>'[2]20'!H22</f>
        <v>40</v>
      </c>
      <c r="H20" s="197">
        <f>'[2]20'!I22</f>
        <v>0</v>
      </c>
      <c r="I20" s="197">
        <f>'[2]20'!J22</f>
        <v>0</v>
      </c>
      <c r="J20" s="197">
        <f>'[2]20'!K22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196">
        <f>'[2]20'!B23</f>
        <v>84</v>
      </c>
      <c r="C21" s="197">
        <f>'[2]20'!C23</f>
        <v>0</v>
      </c>
      <c r="D21" s="197">
        <f>'[2]20'!D23</f>
        <v>0</v>
      </c>
      <c r="E21" s="197">
        <f>'[2]20'!E23</f>
        <v>0</v>
      </c>
      <c r="F21" s="15">
        <f t="shared" si="6"/>
        <v>84</v>
      </c>
      <c r="G21" s="196">
        <f>'[2]20'!H23</f>
        <v>40</v>
      </c>
      <c r="H21" s="197">
        <f>'[2]20'!I23</f>
        <v>0</v>
      </c>
      <c r="I21" s="197">
        <f>'[2]20'!J23</f>
        <v>0</v>
      </c>
      <c r="J21" s="197">
        <f>'[2]20'!K23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196">
        <f>'[2]20'!B24</f>
        <v>84</v>
      </c>
      <c r="C22" s="197">
        <f>'[2]20'!C24</f>
        <v>0</v>
      </c>
      <c r="D22" s="197">
        <f>'[2]20'!D24</f>
        <v>0</v>
      </c>
      <c r="E22" s="197">
        <f>'[2]20'!E24</f>
        <v>0</v>
      </c>
      <c r="F22" s="15">
        <f t="shared" si="6"/>
        <v>84</v>
      </c>
      <c r="G22" s="196">
        <f>'[2]20'!H24</f>
        <v>40</v>
      </c>
      <c r="H22" s="197">
        <f>'[2]20'!I24</f>
        <v>0</v>
      </c>
      <c r="I22" s="197">
        <f>'[2]20'!J24</f>
        <v>0</v>
      </c>
      <c r="J22" s="197">
        <f>'[2]20'!K24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196">
        <f>'[2]20'!B25</f>
        <v>84</v>
      </c>
      <c r="C23" s="197">
        <f>'[2]20'!C25</f>
        <v>0</v>
      </c>
      <c r="D23" s="197">
        <f>'[2]20'!D25</f>
        <v>0</v>
      </c>
      <c r="E23" s="197">
        <f>'[2]20'!E25</f>
        <v>0</v>
      </c>
      <c r="F23" s="15">
        <f t="shared" si="6"/>
        <v>84</v>
      </c>
      <c r="G23" s="196">
        <f>'[2]20'!H25</f>
        <v>40</v>
      </c>
      <c r="H23" s="197">
        <f>'[2]20'!I25</f>
        <v>0</v>
      </c>
      <c r="I23" s="197">
        <f>'[2]20'!J25</f>
        <v>0</v>
      </c>
      <c r="J23" s="197">
        <f>'[2]20'!K25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196">
        <f>'[2]20'!B26</f>
        <v>84</v>
      </c>
      <c r="C24" s="197">
        <f>'[2]20'!C26</f>
        <v>0</v>
      </c>
      <c r="D24" s="197">
        <f>'[2]20'!D26</f>
        <v>0</v>
      </c>
      <c r="E24" s="197">
        <f>'[2]20'!E26</f>
        <v>0</v>
      </c>
      <c r="F24" s="15">
        <f t="shared" si="6"/>
        <v>84</v>
      </c>
      <c r="G24" s="196">
        <f>'[2]20'!H26</f>
        <v>40</v>
      </c>
      <c r="H24" s="197">
        <f>'[2]20'!I26</f>
        <v>0</v>
      </c>
      <c r="I24" s="197">
        <f>'[2]20'!J26</f>
        <v>0</v>
      </c>
      <c r="J24" s="197">
        <f>'[2]20'!K26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196">
        <f>'[2]20'!B27</f>
        <v>84</v>
      </c>
      <c r="C25" s="197">
        <f>'[2]20'!C27</f>
        <v>0</v>
      </c>
      <c r="D25" s="197">
        <f>'[2]20'!D27</f>
        <v>0</v>
      </c>
      <c r="E25" s="197">
        <f>'[2]20'!E27</f>
        <v>0</v>
      </c>
      <c r="F25" s="15">
        <f t="shared" si="6"/>
        <v>84</v>
      </c>
      <c r="G25" s="196">
        <f>'[2]20'!H27</f>
        <v>40</v>
      </c>
      <c r="H25" s="197">
        <f>'[2]20'!I27</f>
        <v>0</v>
      </c>
      <c r="I25" s="197">
        <f>'[2]20'!J27</f>
        <v>0</v>
      </c>
      <c r="J25" s="197">
        <f>'[2]20'!K27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196">
        <f>'[2]20'!B28</f>
        <v>84</v>
      </c>
      <c r="C26" s="197">
        <f>'[2]20'!C28</f>
        <v>0</v>
      </c>
      <c r="D26" s="197">
        <f>'[2]20'!D28</f>
        <v>0</v>
      </c>
      <c r="E26" s="197">
        <f>'[2]20'!E28</f>
        <v>0</v>
      </c>
      <c r="F26" s="15">
        <f t="shared" si="6"/>
        <v>84</v>
      </c>
      <c r="G26" s="196">
        <f>'[2]20'!H28</f>
        <v>40</v>
      </c>
      <c r="H26" s="197">
        <f>'[2]20'!I28</f>
        <v>0</v>
      </c>
      <c r="I26" s="197">
        <f>'[2]20'!J28</f>
        <v>0</v>
      </c>
      <c r="J26" s="197">
        <f>'[2]20'!K28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196">
        <f>'[2]20'!B29</f>
        <v>84</v>
      </c>
      <c r="C27" s="197">
        <f>'[2]20'!C29</f>
        <v>0</v>
      </c>
      <c r="D27" s="197">
        <f>'[2]20'!D29</f>
        <v>0</v>
      </c>
      <c r="E27" s="197">
        <f>'[2]20'!E29</f>
        <v>0</v>
      </c>
      <c r="F27" s="15">
        <f t="shared" si="6"/>
        <v>84</v>
      </c>
      <c r="G27" s="196">
        <f>'[2]20'!H29</f>
        <v>40</v>
      </c>
      <c r="H27" s="197">
        <f>'[2]20'!I29</f>
        <v>0</v>
      </c>
      <c r="I27" s="197">
        <f>'[2]20'!J29</f>
        <v>0</v>
      </c>
      <c r="J27" s="197">
        <f>'[2]20'!K29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196">
        <f>'[2]20'!B30</f>
        <v>84</v>
      </c>
      <c r="C28" s="197">
        <f>'[2]20'!C30</f>
        <v>0</v>
      </c>
      <c r="D28" s="197">
        <f>'[2]20'!D30</f>
        <v>0</v>
      </c>
      <c r="E28" s="197">
        <f>'[2]20'!E30</f>
        <v>0</v>
      </c>
      <c r="F28" s="15">
        <f t="shared" si="6"/>
        <v>84</v>
      </c>
      <c r="G28" s="196">
        <f>'[2]20'!H30</f>
        <v>40</v>
      </c>
      <c r="H28" s="197">
        <f>'[2]20'!I30</f>
        <v>0</v>
      </c>
      <c r="I28" s="197">
        <f>'[2]20'!J30</f>
        <v>0</v>
      </c>
      <c r="J28" s="197">
        <f>'[2]20'!K30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196">
        <f>'[2]20'!B31</f>
        <v>84</v>
      </c>
      <c r="C29" s="197">
        <f>'[2]20'!C31</f>
        <v>0</v>
      </c>
      <c r="D29" s="197">
        <f>'[2]20'!D31</f>
        <v>0</v>
      </c>
      <c r="E29" s="197">
        <f>'[2]20'!E31</f>
        <v>0</v>
      </c>
      <c r="F29" s="15">
        <f t="shared" si="6"/>
        <v>84</v>
      </c>
      <c r="G29" s="196">
        <f>'[2]20'!H31</f>
        <v>40</v>
      </c>
      <c r="H29" s="197">
        <f>'[2]20'!I31</f>
        <v>0</v>
      </c>
      <c r="I29" s="197">
        <f>'[2]20'!J31</f>
        <v>0</v>
      </c>
      <c r="J29" s="197">
        <f>'[2]20'!K31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196">
        <f>'[2]20'!B32</f>
        <v>84</v>
      </c>
      <c r="C30" s="197">
        <f>'[2]20'!C32</f>
        <v>0</v>
      </c>
      <c r="D30" s="197">
        <f>'[2]20'!D32</f>
        <v>0</v>
      </c>
      <c r="E30" s="197">
        <f>'[2]20'!E32</f>
        <v>0</v>
      </c>
      <c r="F30" s="15">
        <f t="shared" si="6"/>
        <v>84</v>
      </c>
      <c r="G30" s="196">
        <f>'[2]20'!H32</f>
        <v>40</v>
      </c>
      <c r="H30" s="197">
        <f>'[2]20'!I32</f>
        <v>0</v>
      </c>
      <c r="I30" s="197">
        <f>'[2]20'!J32</f>
        <v>0</v>
      </c>
      <c r="J30" s="197">
        <f>'[2]20'!K32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196">
        <f>'[2]20'!B33</f>
        <v>84</v>
      </c>
      <c r="C31" s="197">
        <f>'[2]20'!C33</f>
        <v>0</v>
      </c>
      <c r="D31" s="197">
        <f>'[2]20'!D33</f>
        <v>0</v>
      </c>
      <c r="E31" s="197">
        <f>'[2]20'!E33</f>
        <v>0</v>
      </c>
      <c r="F31" s="15">
        <f t="shared" si="6"/>
        <v>84</v>
      </c>
      <c r="G31" s="196">
        <f>'[2]20'!H33</f>
        <v>40</v>
      </c>
      <c r="H31" s="197">
        <f>'[2]20'!I33</f>
        <v>0</v>
      </c>
      <c r="I31" s="197">
        <f>'[2]20'!J33</f>
        <v>0</v>
      </c>
      <c r="J31" s="197">
        <f>'[2]20'!K33</f>
        <v>0</v>
      </c>
      <c r="K31" s="15">
        <f t="shared" si="3"/>
        <v>40</v>
      </c>
      <c r="L31" s="18">
        <f>frq!C31</f>
        <v>1</v>
      </c>
      <c r="M31" s="167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</row>
    <row r="32" spans="1:18">
      <c r="A32" s="8" t="s">
        <v>74</v>
      </c>
      <c r="B32" s="196">
        <f>'[2]20'!B34</f>
        <v>84</v>
      </c>
      <c r="C32" s="197">
        <f>'[2]20'!C34</f>
        <v>0</v>
      </c>
      <c r="D32" s="197">
        <f>'[2]20'!D34</f>
        <v>0</v>
      </c>
      <c r="E32" s="197">
        <f>'[2]20'!E34</f>
        <v>0</v>
      </c>
      <c r="F32" s="15">
        <f t="shared" si="6"/>
        <v>84</v>
      </c>
      <c r="G32" s="196">
        <f>'[2]20'!H34</f>
        <v>40</v>
      </c>
      <c r="H32" s="197">
        <f>'[2]20'!I34</f>
        <v>0</v>
      </c>
      <c r="I32" s="197">
        <f>'[2]20'!J34</f>
        <v>0</v>
      </c>
      <c r="J32" s="197">
        <f>'[2]20'!K34</f>
        <v>0</v>
      </c>
      <c r="K32" s="15">
        <f t="shared" si="3"/>
        <v>40</v>
      </c>
      <c r="L32" s="18">
        <f>frq!C32</f>
        <v>1</v>
      </c>
      <c r="M32" s="167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</row>
    <row r="33" spans="1:18">
      <c r="A33" s="8" t="s">
        <v>75</v>
      </c>
      <c r="B33" s="196">
        <f>'[2]20'!B35</f>
        <v>84</v>
      </c>
      <c r="C33" s="197">
        <f>'[2]20'!C35</f>
        <v>0</v>
      </c>
      <c r="D33" s="197">
        <f>'[2]20'!D35</f>
        <v>0</v>
      </c>
      <c r="E33" s="197">
        <f>'[2]20'!E35</f>
        <v>0</v>
      </c>
      <c r="F33" s="15">
        <f t="shared" si="6"/>
        <v>84</v>
      </c>
      <c r="G33" s="196">
        <f>'[2]20'!H35</f>
        <v>40</v>
      </c>
      <c r="H33" s="197">
        <f>'[2]20'!I35</f>
        <v>0</v>
      </c>
      <c r="I33" s="197">
        <f>'[2]20'!J35</f>
        <v>0</v>
      </c>
      <c r="J33" s="197">
        <f>'[2]20'!K35</f>
        <v>0</v>
      </c>
      <c r="K33" s="15">
        <f t="shared" si="3"/>
        <v>40</v>
      </c>
      <c r="L33" s="18">
        <f>frq!C33</f>
        <v>1</v>
      </c>
      <c r="M33" s="167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</row>
    <row r="34" spans="1:18">
      <c r="A34" s="8" t="s">
        <v>76</v>
      </c>
      <c r="B34" s="196">
        <f>'[2]20'!B36</f>
        <v>84</v>
      </c>
      <c r="C34" s="197">
        <f>'[2]20'!C36</f>
        <v>0</v>
      </c>
      <c r="D34" s="197">
        <f>'[2]20'!D36</f>
        <v>0</v>
      </c>
      <c r="E34" s="197">
        <f>'[2]20'!E36</f>
        <v>0</v>
      </c>
      <c r="F34" s="15">
        <f t="shared" si="6"/>
        <v>84</v>
      </c>
      <c r="G34" s="196">
        <f>'[2]20'!H36</f>
        <v>40</v>
      </c>
      <c r="H34" s="197">
        <f>'[2]20'!I36</f>
        <v>0</v>
      </c>
      <c r="I34" s="197">
        <f>'[2]20'!J36</f>
        <v>0</v>
      </c>
      <c r="J34" s="197">
        <f>'[2]20'!K36</f>
        <v>0</v>
      </c>
      <c r="K34" s="15">
        <f t="shared" si="3"/>
        <v>40</v>
      </c>
      <c r="L34" s="18">
        <f>frq!C34</f>
        <v>1</v>
      </c>
      <c r="M34" s="167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</row>
    <row r="35" spans="1:18">
      <c r="A35" s="8" t="s">
        <v>77</v>
      </c>
      <c r="B35" s="196">
        <f>'[2]20'!B37</f>
        <v>84</v>
      </c>
      <c r="C35" s="197">
        <f>'[2]20'!C37</f>
        <v>0</v>
      </c>
      <c r="D35" s="197">
        <f>'[2]20'!D37</f>
        <v>0</v>
      </c>
      <c r="E35" s="197">
        <f>'[2]20'!E37</f>
        <v>0</v>
      </c>
      <c r="F35" s="15">
        <f t="shared" si="6"/>
        <v>84</v>
      </c>
      <c r="G35" s="196">
        <f>'[2]20'!H37</f>
        <v>40</v>
      </c>
      <c r="H35" s="197">
        <f>'[2]20'!I37</f>
        <v>0</v>
      </c>
      <c r="I35" s="197">
        <f>'[2]20'!J37</f>
        <v>0</v>
      </c>
      <c r="J35" s="197">
        <f>'[2]20'!K37</f>
        <v>0</v>
      </c>
      <c r="K35" s="15">
        <f t="shared" si="3"/>
        <v>40</v>
      </c>
      <c r="L35" s="18">
        <f>frq!C35</f>
        <v>1</v>
      </c>
      <c r="M35" s="167">
        <f t="shared" si="4"/>
        <v>39.6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39.6</v>
      </c>
      <c r="R35" s="18">
        <v>0.4</v>
      </c>
    </row>
    <row r="36" spans="1:18">
      <c r="A36" s="8" t="s">
        <v>78</v>
      </c>
      <c r="B36" s="196">
        <f>'[2]20'!B38</f>
        <v>84</v>
      </c>
      <c r="C36" s="197">
        <f>'[2]20'!C38</f>
        <v>0</v>
      </c>
      <c r="D36" s="197">
        <f>'[2]20'!D38</f>
        <v>0</v>
      </c>
      <c r="E36" s="197">
        <f>'[2]20'!E38</f>
        <v>0</v>
      </c>
      <c r="F36" s="15">
        <f t="shared" si="6"/>
        <v>84</v>
      </c>
      <c r="G36" s="196">
        <f>'[2]20'!H38</f>
        <v>40</v>
      </c>
      <c r="H36" s="197">
        <f>'[2]20'!I38</f>
        <v>0</v>
      </c>
      <c r="I36" s="197">
        <f>'[2]20'!J38</f>
        <v>0</v>
      </c>
      <c r="J36" s="197">
        <f>'[2]20'!K38</f>
        <v>0</v>
      </c>
      <c r="K36" s="15">
        <f t="shared" si="3"/>
        <v>40</v>
      </c>
      <c r="L36" s="18">
        <f>frq!C36</f>
        <v>1</v>
      </c>
      <c r="M36" s="167">
        <f t="shared" si="4"/>
        <v>39.6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39.6</v>
      </c>
      <c r="R36" s="18">
        <v>0.4</v>
      </c>
    </row>
    <row r="37" spans="1:18">
      <c r="A37" s="8" t="s">
        <v>79</v>
      </c>
      <c r="B37" s="196">
        <f>'[2]20'!B39</f>
        <v>84</v>
      </c>
      <c r="C37" s="197">
        <f>'[2]20'!C39</f>
        <v>0</v>
      </c>
      <c r="D37" s="197">
        <f>'[2]20'!D39</f>
        <v>0</v>
      </c>
      <c r="E37" s="197">
        <f>'[2]20'!E39</f>
        <v>0</v>
      </c>
      <c r="F37" s="15">
        <f t="shared" si="6"/>
        <v>84</v>
      </c>
      <c r="G37" s="196">
        <f>'[2]20'!H39</f>
        <v>38</v>
      </c>
      <c r="H37" s="197">
        <f>'[2]20'!I39</f>
        <v>0</v>
      </c>
      <c r="I37" s="197">
        <f>'[2]20'!J39</f>
        <v>0</v>
      </c>
      <c r="J37" s="197">
        <f>'[2]20'!K39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6">
        <f>'[2]20'!B40</f>
        <v>84</v>
      </c>
      <c r="C38" s="197">
        <f>'[2]20'!C40</f>
        <v>0</v>
      </c>
      <c r="D38" s="197">
        <f>'[2]20'!D40</f>
        <v>0</v>
      </c>
      <c r="E38" s="197">
        <f>'[2]20'!E40</f>
        <v>0</v>
      </c>
      <c r="F38" s="15">
        <f t="shared" si="6"/>
        <v>84</v>
      </c>
      <c r="G38" s="196">
        <f>'[2]20'!H40</f>
        <v>38</v>
      </c>
      <c r="H38" s="197">
        <f>'[2]20'!I40</f>
        <v>0</v>
      </c>
      <c r="I38" s="197">
        <f>'[2]20'!J40</f>
        <v>0</v>
      </c>
      <c r="J38" s="197">
        <f>'[2]20'!K40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6">
        <f>'[2]20'!B41</f>
        <v>84</v>
      </c>
      <c r="C39" s="197">
        <f>'[2]20'!C41</f>
        <v>0</v>
      </c>
      <c r="D39" s="197">
        <f>'[2]20'!D41</f>
        <v>0</v>
      </c>
      <c r="E39" s="197">
        <f>'[2]20'!E41</f>
        <v>0</v>
      </c>
      <c r="F39" s="15">
        <f t="shared" si="6"/>
        <v>84</v>
      </c>
      <c r="G39" s="196">
        <f>'[2]20'!H41</f>
        <v>38</v>
      </c>
      <c r="H39" s="197">
        <f>'[2]20'!I41</f>
        <v>0</v>
      </c>
      <c r="I39" s="197">
        <f>'[2]20'!J41</f>
        <v>0</v>
      </c>
      <c r="J39" s="197">
        <f>'[2]20'!K41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6">
        <f>'[2]20'!B42</f>
        <v>84</v>
      </c>
      <c r="C40" s="197">
        <f>'[2]20'!C42</f>
        <v>0</v>
      </c>
      <c r="D40" s="197">
        <f>'[2]20'!D42</f>
        <v>0</v>
      </c>
      <c r="E40" s="197">
        <f>'[2]20'!E42</f>
        <v>0</v>
      </c>
      <c r="F40" s="15">
        <f t="shared" si="6"/>
        <v>84</v>
      </c>
      <c r="G40" s="196">
        <f>'[2]20'!H42</f>
        <v>38</v>
      </c>
      <c r="H40" s="197">
        <f>'[2]20'!I42</f>
        <v>0</v>
      </c>
      <c r="I40" s="197">
        <f>'[2]20'!J42</f>
        <v>0</v>
      </c>
      <c r="J40" s="197">
        <f>'[2]20'!K42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6">
        <f>'[2]20'!B43</f>
        <v>84</v>
      </c>
      <c r="C41" s="197">
        <f>'[2]20'!C43</f>
        <v>0</v>
      </c>
      <c r="D41" s="197">
        <f>'[2]20'!D43</f>
        <v>0</v>
      </c>
      <c r="E41" s="197">
        <f>'[2]20'!E43</f>
        <v>0</v>
      </c>
      <c r="F41" s="15">
        <f t="shared" si="6"/>
        <v>84</v>
      </c>
      <c r="G41" s="196">
        <f>'[2]20'!H43</f>
        <v>38</v>
      </c>
      <c r="H41" s="197">
        <f>'[2]20'!I43</f>
        <v>0</v>
      </c>
      <c r="I41" s="197">
        <f>'[2]20'!J43</f>
        <v>0</v>
      </c>
      <c r="J41" s="197">
        <f>'[2]20'!K43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6">
        <f>'[2]20'!B44</f>
        <v>84</v>
      </c>
      <c r="C42" s="197">
        <f>'[2]20'!C44</f>
        <v>0</v>
      </c>
      <c r="D42" s="197">
        <f>'[2]20'!D44</f>
        <v>0</v>
      </c>
      <c r="E42" s="197">
        <f>'[2]20'!E44</f>
        <v>0</v>
      </c>
      <c r="F42" s="15">
        <f t="shared" si="6"/>
        <v>84</v>
      </c>
      <c r="G42" s="196">
        <f>'[2]20'!H44</f>
        <v>38</v>
      </c>
      <c r="H42" s="197">
        <f>'[2]20'!I44</f>
        <v>0</v>
      </c>
      <c r="I42" s="197">
        <f>'[2]20'!J44</f>
        <v>0</v>
      </c>
      <c r="J42" s="197">
        <f>'[2]20'!K44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196">
        <f>'[2]20'!B45</f>
        <v>84</v>
      </c>
      <c r="C43" s="197">
        <f>'[2]20'!C45</f>
        <v>0</v>
      </c>
      <c r="D43" s="197">
        <f>'[2]20'!D45</f>
        <v>0</v>
      </c>
      <c r="E43" s="197">
        <f>'[2]20'!E45</f>
        <v>0</v>
      </c>
      <c r="F43" s="15">
        <f t="shared" si="6"/>
        <v>84</v>
      </c>
      <c r="G43" s="196">
        <f>'[2]20'!H45</f>
        <v>37</v>
      </c>
      <c r="H43" s="197">
        <f>'[2]20'!I45</f>
        <v>0</v>
      </c>
      <c r="I43" s="197">
        <f>'[2]20'!J45</f>
        <v>0</v>
      </c>
      <c r="J43" s="197">
        <f>'[2]20'!K45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6">
        <f>'[2]20'!B46</f>
        <v>84</v>
      </c>
      <c r="C44" s="197">
        <f>'[2]20'!C46</f>
        <v>0</v>
      </c>
      <c r="D44" s="197">
        <f>'[2]20'!D46</f>
        <v>0</v>
      </c>
      <c r="E44" s="197">
        <f>'[2]20'!E46</f>
        <v>0</v>
      </c>
      <c r="F44" s="15">
        <f t="shared" si="6"/>
        <v>84</v>
      </c>
      <c r="G44" s="196">
        <f>'[2]20'!H46</f>
        <v>37</v>
      </c>
      <c r="H44" s="197">
        <f>'[2]20'!I46</f>
        <v>0</v>
      </c>
      <c r="I44" s="197">
        <f>'[2]20'!J46</f>
        <v>0</v>
      </c>
      <c r="J44" s="197">
        <f>'[2]20'!K46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6">
        <f>'[2]20'!B47</f>
        <v>84</v>
      </c>
      <c r="C45" s="197">
        <f>'[2]20'!C47</f>
        <v>0</v>
      </c>
      <c r="D45" s="197">
        <f>'[2]20'!D47</f>
        <v>0</v>
      </c>
      <c r="E45" s="197">
        <f>'[2]20'!E47</f>
        <v>0</v>
      </c>
      <c r="F45" s="15">
        <f t="shared" si="6"/>
        <v>84</v>
      </c>
      <c r="G45" s="196">
        <f>'[2]20'!H47</f>
        <v>37</v>
      </c>
      <c r="H45" s="197">
        <f>'[2]20'!I47</f>
        <v>0</v>
      </c>
      <c r="I45" s="197">
        <f>'[2]20'!J47</f>
        <v>0</v>
      </c>
      <c r="J45" s="197">
        <f>'[2]20'!K47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6">
        <f>'[2]20'!B48</f>
        <v>84</v>
      </c>
      <c r="C46" s="197">
        <f>'[2]20'!C48</f>
        <v>0</v>
      </c>
      <c r="D46" s="197">
        <f>'[2]20'!D48</f>
        <v>0</v>
      </c>
      <c r="E46" s="197">
        <f>'[2]20'!E48</f>
        <v>0</v>
      </c>
      <c r="F46" s="15">
        <f t="shared" si="6"/>
        <v>84</v>
      </c>
      <c r="G46" s="196">
        <f>'[2]20'!H48</f>
        <v>37</v>
      </c>
      <c r="H46" s="197">
        <f>'[2]20'!I48</f>
        <v>0</v>
      </c>
      <c r="I46" s="197">
        <f>'[2]20'!J48</f>
        <v>0</v>
      </c>
      <c r="J46" s="197">
        <f>'[2]20'!K48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6">
        <f>'[2]20'!B49</f>
        <v>84</v>
      </c>
      <c r="C47" s="197">
        <f>'[2]20'!C49</f>
        <v>0</v>
      </c>
      <c r="D47" s="197">
        <f>'[2]20'!D49</f>
        <v>0</v>
      </c>
      <c r="E47" s="197">
        <f>'[2]20'!E49</f>
        <v>0</v>
      </c>
      <c r="F47" s="15">
        <f t="shared" si="6"/>
        <v>84</v>
      </c>
      <c r="G47" s="196">
        <f>'[2]20'!H49</f>
        <v>37</v>
      </c>
      <c r="H47" s="197">
        <f>'[2]20'!I49</f>
        <v>0</v>
      </c>
      <c r="I47" s="197">
        <f>'[2]20'!J49</f>
        <v>0</v>
      </c>
      <c r="J47" s="197">
        <f>'[2]20'!K49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6">
        <f>'[2]20'!B50</f>
        <v>84</v>
      </c>
      <c r="C48" s="197">
        <f>'[2]20'!C50</f>
        <v>0</v>
      </c>
      <c r="D48" s="197">
        <f>'[2]20'!D50</f>
        <v>0</v>
      </c>
      <c r="E48" s="197">
        <f>'[2]20'!E50</f>
        <v>0</v>
      </c>
      <c r="F48" s="15">
        <f t="shared" si="6"/>
        <v>84</v>
      </c>
      <c r="G48" s="196">
        <f>'[2]20'!H50</f>
        <v>37</v>
      </c>
      <c r="H48" s="197">
        <f>'[2]20'!I50</f>
        <v>0</v>
      </c>
      <c r="I48" s="197">
        <f>'[2]20'!J50</f>
        <v>0</v>
      </c>
      <c r="J48" s="197">
        <f>'[2]20'!K50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6">
        <f>'[2]20'!B51</f>
        <v>84</v>
      </c>
      <c r="C49" s="197">
        <f>'[2]20'!C51</f>
        <v>60</v>
      </c>
      <c r="D49" s="197">
        <f>'[2]20'!D51</f>
        <v>0</v>
      </c>
      <c r="E49" s="197">
        <f>'[2]20'!E51</f>
        <v>0</v>
      </c>
      <c r="F49" s="15">
        <f t="shared" si="6"/>
        <v>144</v>
      </c>
      <c r="G49" s="196">
        <f>'[2]20'!H51</f>
        <v>37</v>
      </c>
      <c r="H49" s="197">
        <f>'[2]20'!I51</f>
        <v>0</v>
      </c>
      <c r="I49" s="197">
        <f>'[2]20'!J51</f>
        <v>0</v>
      </c>
      <c r="J49" s="197">
        <f>'[2]20'!K51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6">
        <f>'[2]20'!B52</f>
        <v>84</v>
      </c>
      <c r="C50" s="197">
        <f>'[2]20'!C52</f>
        <v>60</v>
      </c>
      <c r="D50" s="197">
        <f>'[2]20'!D52</f>
        <v>0</v>
      </c>
      <c r="E50" s="197">
        <f>'[2]20'!E52</f>
        <v>0</v>
      </c>
      <c r="F50" s="15">
        <f t="shared" si="6"/>
        <v>144</v>
      </c>
      <c r="G50" s="196">
        <f>'[2]20'!H52</f>
        <v>37</v>
      </c>
      <c r="H50" s="197">
        <f>'[2]20'!I52</f>
        <v>0</v>
      </c>
      <c r="I50" s="197">
        <f>'[2]20'!J52</f>
        <v>0</v>
      </c>
      <c r="J50" s="197">
        <f>'[2]20'!K52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6">
        <f>'[2]20'!B53</f>
        <v>84</v>
      </c>
      <c r="C51" s="197">
        <f>'[2]20'!C53</f>
        <v>60</v>
      </c>
      <c r="D51" s="197">
        <f>'[2]20'!D53</f>
        <v>0</v>
      </c>
      <c r="E51" s="197">
        <f>'[2]20'!E53</f>
        <v>0</v>
      </c>
      <c r="F51" s="15">
        <f t="shared" si="6"/>
        <v>144</v>
      </c>
      <c r="G51" s="196">
        <f>'[2]20'!H53</f>
        <v>37</v>
      </c>
      <c r="H51" s="197">
        <f>'[2]20'!I53</f>
        <v>0</v>
      </c>
      <c r="I51" s="197">
        <f>'[2]20'!J53</f>
        <v>0</v>
      </c>
      <c r="J51" s="197">
        <f>'[2]20'!K53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6">
        <f>'[2]20'!B54</f>
        <v>84</v>
      </c>
      <c r="C52" s="197">
        <f>'[2]20'!C54</f>
        <v>60</v>
      </c>
      <c r="D52" s="197">
        <f>'[2]20'!D54</f>
        <v>0</v>
      </c>
      <c r="E52" s="197">
        <f>'[2]20'!E54</f>
        <v>0</v>
      </c>
      <c r="F52" s="15">
        <f t="shared" si="6"/>
        <v>144</v>
      </c>
      <c r="G52" s="196">
        <f>'[2]20'!H54</f>
        <v>37</v>
      </c>
      <c r="H52" s="197">
        <f>'[2]20'!I54</f>
        <v>0</v>
      </c>
      <c r="I52" s="197">
        <f>'[2]20'!J54</f>
        <v>0</v>
      </c>
      <c r="J52" s="197">
        <f>'[2]20'!K54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6">
        <f>'[2]20'!B55</f>
        <v>84</v>
      </c>
      <c r="C53" s="197">
        <f>'[2]20'!C55</f>
        <v>60</v>
      </c>
      <c r="D53" s="197">
        <f>'[2]20'!D55</f>
        <v>0</v>
      </c>
      <c r="E53" s="197">
        <f>'[2]20'!E55</f>
        <v>0</v>
      </c>
      <c r="F53" s="15">
        <f t="shared" si="6"/>
        <v>144</v>
      </c>
      <c r="G53" s="196">
        <f>'[2]20'!H55</f>
        <v>37</v>
      </c>
      <c r="H53" s="197">
        <f>'[2]20'!I55</f>
        <v>0</v>
      </c>
      <c r="I53" s="197">
        <f>'[2]20'!J55</f>
        <v>0</v>
      </c>
      <c r="J53" s="197">
        <f>'[2]20'!K55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6">
        <f>'[2]20'!B56</f>
        <v>84</v>
      </c>
      <c r="C54" s="197">
        <f>'[2]20'!C56</f>
        <v>60</v>
      </c>
      <c r="D54" s="197">
        <f>'[2]20'!D56</f>
        <v>0</v>
      </c>
      <c r="E54" s="197">
        <f>'[2]20'!E56</f>
        <v>0</v>
      </c>
      <c r="F54" s="15">
        <f t="shared" si="6"/>
        <v>144</v>
      </c>
      <c r="G54" s="196">
        <f>'[2]20'!H56</f>
        <v>37</v>
      </c>
      <c r="H54" s="197">
        <f>'[2]20'!I56</f>
        <v>0</v>
      </c>
      <c r="I54" s="197">
        <f>'[2]20'!J56</f>
        <v>0</v>
      </c>
      <c r="J54" s="197">
        <f>'[2]20'!K56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6">
        <f>'[2]20'!B57</f>
        <v>84</v>
      </c>
      <c r="C55" s="197">
        <f>'[2]20'!C57</f>
        <v>60</v>
      </c>
      <c r="D55" s="197">
        <f>'[2]20'!D57</f>
        <v>0</v>
      </c>
      <c r="E55" s="197">
        <f>'[2]20'!E57</f>
        <v>0</v>
      </c>
      <c r="F55" s="15">
        <f t="shared" si="6"/>
        <v>144</v>
      </c>
      <c r="G55" s="196">
        <f>'[2]20'!H57</f>
        <v>37</v>
      </c>
      <c r="H55" s="197">
        <f>'[2]20'!I57</f>
        <v>0</v>
      </c>
      <c r="I55" s="197">
        <f>'[2]20'!J57</f>
        <v>0</v>
      </c>
      <c r="J55" s="197">
        <f>'[2]20'!K57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6">
        <f>'[2]20'!B58</f>
        <v>84</v>
      </c>
      <c r="C56" s="197">
        <f>'[2]20'!C58</f>
        <v>60</v>
      </c>
      <c r="D56" s="197">
        <f>'[2]20'!D58</f>
        <v>0</v>
      </c>
      <c r="E56" s="197">
        <f>'[2]20'!E58</f>
        <v>0</v>
      </c>
      <c r="F56" s="15">
        <f t="shared" si="6"/>
        <v>144</v>
      </c>
      <c r="G56" s="196">
        <f>'[2]20'!H58</f>
        <v>37</v>
      </c>
      <c r="H56" s="197">
        <f>'[2]20'!I58</f>
        <v>0</v>
      </c>
      <c r="I56" s="197">
        <f>'[2]20'!J58</f>
        <v>0</v>
      </c>
      <c r="J56" s="197">
        <f>'[2]20'!K58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6">
        <f>'[2]20'!B59</f>
        <v>84</v>
      </c>
      <c r="C57" s="197">
        <f>'[2]20'!C59</f>
        <v>60</v>
      </c>
      <c r="D57" s="197">
        <f>'[2]20'!D59</f>
        <v>0</v>
      </c>
      <c r="E57" s="197">
        <f>'[2]20'!E59</f>
        <v>0</v>
      </c>
      <c r="F57" s="15">
        <f t="shared" si="6"/>
        <v>144</v>
      </c>
      <c r="G57" s="196">
        <f>'[2]20'!H59</f>
        <v>37</v>
      </c>
      <c r="H57" s="197">
        <f>'[2]20'!I59</f>
        <v>0</v>
      </c>
      <c r="I57" s="197">
        <f>'[2]20'!J59</f>
        <v>0</v>
      </c>
      <c r="J57" s="197">
        <f>'[2]20'!K59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6">
        <f>'[2]20'!B60</f>
        <v>84</v>
      </c>
      <c r="C58" s="197">
        <f>'[2]20'!C60</f>
        <v>60</v>
      </c>
      <c r="D58" s="197">
        <f>'[2]20'!D60</f>
        <v>0</v>
      </c>
      <c r="E58" s="197">
        <f>'[2]20'!E60</f>
        <v>0</v>
      </c>
      <c r="F58" s="15">
        <f t="shared" si="6"/>
        <v>144</v>
      </c>
      <c r="G58" s="196">
        <f>'[2]20'!H60</f>
        <v>37</v>
      </c>
      <c r="H58" s="197">
        <f>'[2]20'!I60</f>
        <v>0</v>
      </c>
      <c r="I58" s="197">
        <f>'[2]20'!J60</f>
        <v>0</v>
      </c>
      <c r="J58" s="197">
        <f>'[2]20'!K60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6">
        <f>'[2]20'!B61</f>
        <v>84</v>
      </c>
      <c r="C59" s="197">
        <f>'[2]20'!C61</f>
        <v>60</v>
      </c>
      <c r="D59" s="197">
        <f>'[2]20'!D61</f>
        <v>0</v>
      </c>
      <c r="E59" s="197">
        <f>'[2]20'!E61</f>
        <v>0</v>
      </c>
      <c r="F59" s="15">
        <f t="shared" si="6"/>
        <v>144</v>
      </c>
      <c r="G59" s="196">
        <f>'[2]20'!H61</f>
        <v>37</v>
      </c>
      <c r="H59" s="197">
        <f>'[2]20'!I61</f>
        <v>0</v>
      </c>
      <c r="I59" s="197">
        <f>'[2]20'!J61</f>
        <v>0</v>
      </c>
      <c r="J59" s="197">
        <f>'[2]20'!K61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6">
        <f>'[2]20'!B62</f>
        <v>84</v>
      </c>
      <c r="C60" s="197">
        <f>'[2]20'!C62</f>
        <v>60</v>
      </c>
      <c r="D60" s="197">
        <f>'[2]20'!D62</f>
        <v>0</v>
      </c>
      <c r="E60" s="197">
        <f>'[2]20'!E62</f>
        <v>0</v>
      </c>
      <c r="F60" s="15">
        <f t="shared" si="6"/>
        <v>144</v>
      </c>
      <c r="G60" s="196">
        <f>'[2]20'!H62</f>
        <v>36</v>
      </c>
      <c r="H60" s="197">
        <f>'[2]20'!I62</f>
        <v>0</v>
      </c>
      <c r="I60" s="197">
        <f>'[2]20'!J62</f>
        <v>0</v>
      </c>
      <c r="J60" s="197">
        <f>'[2]20'!K62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196">
        <f>'[2]20'!B63</f>
        <v>84</v>
      </c>
      <c r="C61" s="197">
        <f>'[2]20'!C63</f>
        <v>60</v>
      </c>
      <c r="D61" s="197">
        <f>'[2]20'!D63</f>
        <v>0</v>
      </c>
      <c r="E61" s="197">
        <f>'[2]20'!E63</f>
        <v>0</v>
      </c>
      <c r="F61" s="15">
        <f t="shared" si="6"/>
        <v>144</v>
      </c>
      <c r="G61" s="196">
        <f>'[2]20'!H63</f>
        <v>36</v>
      </c>
      <c r="H61" s="197">
        <f>'[2]20'!I63</f>
        <v>0</v>
      </c>
      <c r="I61" s="197">
        <f>'[2]20'!J63</f>
        <v>0</v>
      </c>
      <c r="J61" s="197">
        <f>'[2]20'!K63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196">
        <f>'[2]20'!B64</f>
        <v>84</v>
      </c>
      <c r="C62" s="197">
        <f>'[2]20'!C64</f>
        <v>60</v>
      </c>
      <c r="D62" s="197">
        <f>'[2]20'!D64</f>
        <v>0</v>
      </c>
      <c r="E62" s="197">
        <f>'[2]20'!E64</f>
        <v>0</v>
      </c>
      <c r="F62" s="15">
        <f t="shared" si="6"/>
        <v>144</v>
      </c>
      <c r="G62" s="196">
        <f>'[2]20'!H64</f>
        <v>36</v>
      </c>
      <c r="H62" s="197">
        <f>'[2]20'!I64</f>
        <v>0</v>
      </c>
      <c r="I62" s="197">
        <f>'[2]20'!J64</f>
        <v>0</v>
      </c>
      <c r="J62" s="197">
        <f>'[2]20'!K64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196">
        <f>'[2]20'!B65</f>
        <v>84</v>
      </c>
      <c r="C63" s="197">
        <f>'[2]20'!C65</f>
        <v>60</v>
      </c>
      <c r="D63" s="197">
        <f>'[2]20'!D65</f>
        <v>0</v>
      </c>
      <c r="E63" s="197">
        <f>'[2]20'!E65</f>
        <v>0</v>
      </c>
      <c r="F63" s="15">
        <f t="shared" si="6"/>
        <v>144</v>
      </c>
      <c r="G63" s="196">
        <f>'[2]20'!H65</f>
        <v>36</v>
      </c>
      <c r="H63" s="197">
        <f>'[2]20'!I65</f>
        <v>0</v>
      </c>
      <c r="I63" s="197">
        <f>'[2]20'!J65</f>
        <v>0</v>
      </c>
      <c r="J63" s="197">
        <f>'[2]20'!K65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196">
        <f>'[2]20'!B66</f>
        <v>84</v>
      </c>
      <c r="C64" s="197">
        <f>'[2]20'!C66</f>
        <v>60</v>
      </c>
      <c r="D64" s="197">
        <f>'[2]20'!D66</f>
        <v>0</v>
      </c>
      <c r="E64" s="197">
        <f>'[2]20'!E66</f>
        <v>0</v>
      </c>
      <c r="F64" s="15">
        <f t="shared" si="6"/>
        <v>144</v>
      </c>
      <c r="G64" s="196">
        <f>'[2]20'!H66</f>
        <v>36</v>
      </c>
      <c r="H64" s="197">
        <f>'[2]20'!I66</f>
        <v>0</v>
      </c>
      <c r="I64" s="197">
        <f>'[2]20'!J66</f>
        <v>0</v>
      </c>
      <c r="J64" s="197">
        <f>'[2]20'!K66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6">
        <f>'[2]20'!B67</f>
        <v>84</v>
      </c>
      <c r="C65" s="197">
        <f>'[2]20'!C67</f>
        <v>60</v>
      </c>
      <c r="D65" s="197">
        <f>'[2]20'!D67</f>
        <v>0</v>
      </c>
      <c r="E65" s="197">
        <f>'[2]20'!E67</f>
        <v>0</v>
      </c>
      <c r="F65" s="15">
        <f t="shared" si="6"/>
        <v>144</v>
      </c>
      <c r="G65" s="196">
        <f>'[2]20'!H67</f>
        <v>36</v>
      </c>
      <c r="H65" s="197">
        <f>'[2]20'!I67</f>
        <v>0</v>
      </c>
      <c r="I65" s="197">
        <f>'[2]20'!J67</f>
        <v>0</v>
      </c>
      <c r="J65" s="197">
        <f>'[2]20'!K67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196">
        <f>'[2]20'!B68</f>
        <v>84</v>
      </c>
      <c r="C66" s="197">
        <f>'[2]20'!C68</f>
        <v>60</v>
      </c>
      <c r="D66" s="197">
        <f>'[2]20'!D68</f>
        <v>0</v>
      </c>
      <c r="E66" s="197">
        <f>'[2]20'!E68</f>
        <v>0</v>
      </c>
      <c r="F66" s="15">
        <f t="shared" si="6"/>
        <v>144</v>
      </c>
      <c r="G66" s="196">
        <f>'[2]20'!H68</f>
        <v>36</v>
      </c>
      <c r="H66" s="197">
        <f>'[2]20'!I68</f>
        <v>0</v>
      </c>
      <c r="I66" s="197">
        <f>'[2]20'!J68</f>
        <v>0</v>
      </c>
      <c r="J66" s="197">
        <f>'[2]20'!K68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196">
        <f>'[2]20'!B69</f>
        <v>84</v>
      </c>
      <c r="C67" s="197">
        <f>'[2]20'!C69</f>
        <v>60</v>
      </c>
      <c r="D67" s="197">
        <f>'[2]20'!D69</f>
        <v>0</v>
      </c>
      <c r="E67" s="197">
        <f>'[2]20'!E69</f>
        <v>0</v>
      </c>
      <c r="F67" s="15">
        <f t="shared" si="6"/>
        <v>144</v>
      </c>
      <c r="G67" s="196">
        <f>'[2]20'!H69</f>
        <v>36</v>
      </c>
      <c r="H67" s="197">
        <f>'[2]20'!I69</f>
        <v>0</v>
      </c>
      <c r="I67" s="197">
        <f>'[2]20'!J69</f>
        <v>0</v>
      </c>
      <c r="J67" s="197">
        <f>'[2]20'!K69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196">
        <f>'[2]20'!B70</f>
        <v>84</v>
      </c>
      <c r="C68" s="197">
        <f>'[2]20'!C70</f>
        <v>60</v>
      </c>
      <c r="D68" s="197">
        <f>'[2]20'!D70</f>
        <v>0</v>
      </c>
      <c r="E68" s="197">
        <f>'[2]20'!E70</f>
        <v>0</v>
      </c>
      <c r="F68" s="15">
        <f t="shared" si="6"/>
        <v>144</v>
      </c>
      <c r="G68" s="196">
        <f>'[2]20'!H70</f>
        <v>36</v>
      </c>
      <c r="H68" s="197">
        <f>'[2]20'!I70</f>
        <v>0</v>
      </c>
      <c r="I68" s="197">
        <f>'[2]20'!J70</f>
        <v>0</v>
      </c>
      <c r="J68" s="197">
        <f>'[2]20'!K70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196">
        <f>'[2]20'!B71</f>
        <v>84</v>
      </c>
      <c r="C69" s="197">
        <f>'[2]20'!C71</f>
        <v>60</v>
      </c>
      <c r="D69" s="197">
        <f>'[2]20'!D71</f>
        <v>0</v>
      </c>
      <c r="E69" s="197">
        <f>'[2]20'!E71</f>
        <v>0</v>
      </c>
      <c r="F69" s="15">
        <f t="shared" ref="F69:F98" si="16">SUM(B69:E69)</f>
        <v>144</v>
      </c>
      <c r="G69" s="196">
        <f>'[2]20'!H71</f>
        <v>36</v>
      </c>
      <c r="H69" s="197">
        <f>'[2]20'!I71</f>
        <v>0</v>
      </c>
      <c r="I69" s="197">
        <f>'[2]20'!J71</f>
        <v>0</v>
      </c>
      <c r="J69" s="197">
        <f>'[2]20'!K71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196">
        <f>'[2]20'!B72</f>
        <v>84</v>
      </c>
      <c r="C70" s="197">
        <f>'[2]20'!C72</f>
        <v>60</v>
      </c>
      <c r="D70" s="197">
        <f>'[2]20'!D72</f>
        <v>0</v>
      </c>
      <c r="E70" s="197">
        <f>'[2]20'!E72</f>
        <v>0</v>
      </c>
      <c r="F70" s="15">
        <f t="shared" si="16"/>
        <v>144</v>
      </c>
      <c r="G70" s="196">
        <f>'[2]20'!H72</f>
        <v>36</v>
      </c>
      <c r="H70" s="197">
        <f>'[2]20'!I72</f>
        <v>0</v>
      </c>
      <c r="I70" s="197">
        <f>'[2]20'!J72</f>
        <v>0</v>
      </c>
      <c r="J70" s="197">
        <f>'[2]20'!K72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196">
        <f>'[2]20'!B73</f>
        <v>84</v>
      </c>
      <c r="C71" s="197">
        <f>'[2]20'!C73</f>
        <v>0</v>
      </c>
      <c r="D71" s="197">
        <f>'[2]20'!D73</f>
        <v>0</v>
      </c>
      <c r="E71" s="197">
        <f>'[2]20'!E73</f>
        <v>0</v>
      </c>
      <c r="F71" s="15">
        <f t="shared" si="16"/>
        <v>84</v>
      </c>
      <c r="G71" s="196">
        <f>'[2]20'!H73</f>
        <v>37</v>
      </c>
      <c r="H71" s="197">
        <f>'[2]20'!I73</f>
        <v>0</v>
      </c>
      <c r="I71" s="197">
        <f>'[2]20'!J73</f>
        <v>0</v>
      </c>
      <c r="J71" s="197">
        <f>'[2]20'!K73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6">
        <f>'[2]20'!B74</f>
        <v>84</v>
      </c>
      <c r="C72" s="197">
        <f>'[2]20'!C74</f>
        <v>0</v>
      </c>
      <c r="D72" s="197">
        <f>'[2]20'!D74</f>
        <v>0</v>
      </c>
      <c r="E72" s="197">
        <f>'[2]20'!E74</f>
        <v>0</v>
      </c>
      <c r="F72" s="15">
        <f t="shared" si="16"/>
        <v>84</v>
      </c>
      <c r="G72" s="196">
        <f>'[2]20'!H74</f>
        <v>37</v>
      </c>
      <c r="H72" s="197">
        <f>'[2]20'!I74</f>
        <v>0</v>
      </c>
      <c r="I72" s="197">
        <f>'[2]20'!J74</f>
        <v>0</v>
      </c>
      <c r="J72" s="197">
        <f>'[2]20'!K74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6">
        <f>'[2]20'!B75</f>
        <v>84</v>
      </c>
      <c r="C73" s="197">
        <f>'[2]20'!C75</f>
        <v>0</v>
      </c>
      <c r="D73" s="197">
        <f>'[2]20'!D75</f>
        <v>0</v>
      </c>
      <c r="E73" s="197">
        <f>'[2]20'!E75</f>
        <v>0</v>
      </c>
      <c r="F73" s="15">
        <f t="shared" si="16"/>
        <v>84</v>
      </c>
      <c r="G73" s="196">
        <f>'[2]20'!H75</f>
        <v>37</v>
      </c>
      <c r="H73" s="197">
        <f>'[2]20'!I75</f>
        <v>0</v>
      </c>
      <c r="I73" s="197">
        <f>'[2]20'!J75</f>
        <v>0</v>
      </c>
      <c r="J73" s="197">
        <f>'[2]20'!K75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196">
        <f>'[2]20'!B76</f>
        <v>84</v>
      </c>
      <c r="C74" s="197">
        <f>'[2]20'!C76</f>
        <v>0</v>
      </c>
      <c r="D74" s="197">
        <f>'[2]20'!D76</f>
        <v>0</v>
      </c>
      <c r="E74" s="197">
        <f>'[2]20'!E76</f>
        <v>0</v>
      </c>
      <c r="F74" s="15">
        <f t="shared" si="16"/>
        <v>84</v>
      </c>
      <c r="G74" s="196">
        <f>'[2]20'!H76</f>
        <v>37</v>
      </c>
      <c r="H74" s="197">
        <f>'[2]20'!I76</f>
        <v>0</v>
      </c>
      <c r="I74" s="197">
        <f>'[2]20'!J76</f>
        <v>0</v>
      </c>
      <c r="J74" s="197">
        <f>'[2]20'!K76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196">
        <f>'[2]20'!B77</f>
        <v>84</v>
      </c>
      <c r="C75" s="197">
        <f>'[2]20'!C77</f>
        <v>0</v>
      </c>
      <c r="D75" s="197">
        <f>'[2]20'!D77</f>
        <v>0</v>
      </c>
      <c r="E75" s="197">
        <f>'[2]20'!E77</f>
        <v>0</v>
      </c>
      <c r="F75" s="15">
        <f t="shared" si="16"/>
        <v>84</v>
      </c>
      <c r="G75" s="196">
        <f>'[2]20'!H77</f>
        <v>37</v>
      </c>
      <c r="H75" s="197">
        <f>'[2]20'!I77</f>
        <v>0</v>
      </c>
      <c r="I75" s="197">
        <f>'[2]20'!J77</f>
        <v>0</v>
      </c>
      <c r="J75" s="197">
        <f>'[2]20'!K77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6">
        <f>'[2]20'!B78</f>
        <v>84</v>
      </c>
      <c r="C76" s="197">
        <f>'[2]20'!C78</f>
        <v>0</v>
      </c>
      <c r="D76" s="197">
        <f>'[2]20'!D78</f>
        <v>0</v>
      </c>
      <c r="E76" s="197">
        <f>'[2]20'!E78</f>
        <v>0</v>
      </c>
      <c r="F76" s="15">
        <f t="shared" si="16"/>
        <v>84</v>
      </c>
      <c r="G76" s="196">
        <f>'[2]20'!H78</f>
        <v>37</v>
      </c>
      <c r="H76" s="197">
        <f>'[2]20'!I78</f>
        <v>0</v>
      </c>
      <c r="I76" s="197">
        <f>'[2]20'!J78</f>
        <v>0</v>
      </c>
      <c r="J76" s="197">
        <f>'[2]20'!K78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6">
        <f>'[2]20'!B79</f>
        <v>84</v>
      </c>
      <c r="C77" s="197">
        <f>'[2]20'!C79</f>
        <v>0</v>
      </c>
      <c r="D77" s="197">
        <f>'[2]20'!D79</f>
        <v>0</v>
      </c>
      <c r="E77" s="197">
        <f>'[2]20'!E79</f>
        <v>0</v>
      </c>
      <c r="F77" s="15">
        <f t="shared" si="16"/>
        <v>84</v>
      </c>
      <c r="G77" s="196">
        <f>'[2]20'!H79</f>
        <v>37</v>
      </c>
      <c r="H77" s="197">
        <f>'[2]20'!I79</f>
        <v>0</v>
      </c>
      <c r="I77" s="197">
        <f>'[2]20'!J79</f>
        <v>0</v>
      </c>
      <c r="J77" s="197">
        <f>'[2]20'!K79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6">
        <f>'[2]20'!B80</f>
        <v>84</v>
      </c>
      <c r="C78" s="197">
        <f>'[2]20'!C80</f>
        <v>0</v>
      </c>
      <c r="D78" s="197">
        <f>'[2]20'!D80</f>
        <v>0</v>
      </c>
      <c r="E78" s="197">
        <f>'[2]20'!E80</f>
        <v>0</v>
      </c>
      <c r="F78" s="15">
        <f t="shared" si="16"/>
        <v>84</v>
      </c>
      <c r="G78" s="196">
        <f>'[2]20'!H80</f>
        <v>37</v>
      </c>
      <c r="H78" s="197">
        <f>'[2]20'!I80</f>
        <v>0</v>
      </c>
      <c r="I78" s="197">
        <f>'[2]20'!J80</f>
        <v>0</v>
      </c>
      <c r="J78" s="197">
        <f>'[2]20'!K80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6">
        <f>'[2]20'!B81</f>
        <v>84</v>
      </c>
      <c r="C79" s="197">
        <f>'[2]20'!C81</f>
        <v>0</v>
      </c>
      <c r="D79" s="197">
        <f>'[2]20'!D81</f>
        <v>0</v>
      </c>
      <c r="E79" s="197">
        <f>'[2]20'!E81</f>
        <v>0</v>
      </c>
      <c r="F79" s="15">
        <f t="shared" si="16"/>
        <v>84</v>
      </c>
      <c r="G79" s="196">
        <f>'[2]20'!H81</f>
        <v>37</v>
      </c>
      <c r="H79" s="197">
        <f>'[2]20'!I81</f>
        <v>0</v>
      </c>
      <c r="I79" s="197">
        <f>'[2]20'!J81</f>
        <v>0</v>
      </c>
      <c r="J79" s="197">
        <f>'[2]20'!K81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6">
        <f>'[2]20'!B82</f>
        <v>84</v>
      </c>
      <c r="C80" s="197">
        <f>'[2]20'!C82</f>
        <v>0</v>
      </c>
      <c r="D80" s="197">
        <f>'[2]20'!D82</f>
        <v>0</v>
      </c>
      <c r="E80" s="197">
        <f>'[2]20'!E82</f>
        <v>0</v>
      </c>
      <c r="F80" s="15">
        <f t="shared" si="16"/>
        <v>84</v>
      </c>
      <c r="G80" s="196">
        <f>'[2]20'!H82</f>
        <v>37</v>
      </c>
      <c r="H80" s="197">
        <f>'[2]20'!I82</f>
        <v>0</v>
      </c>
      <c r="I80" s="197">
        <f>'[2]20'!J82</f>
        <v>0</v>
      </c>
      <c r="J80" s="197">
        <f>'[2]20'!K82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6">
        <f>'[2]20'!B83</f>
        <v>84</v>
      </c>
      <c r="C81" s="197">
        <f>'[2]20'!C83</f>
        <v>0</v>
      </c>
      <c r="D81" s="197">
        <f>'[2]20'!D83</f>
        <v>0</v>
      </c>
      <c r="E81" s="197">
        <f>'[2]20'!E83</f>
        <v>0</v>
      </c>
      <c r="F81" s="15">
        <f t="shared" si="16"/>
        <v>84</v>
      </c>
      <c r="G81" s="196">
        <f>'[2]20'!H83</f>
        <v>37</v>
      </c>
      <c r="H81" s="197">
        <f>'[2]20'!I83</f>
        <v>0</v>
      </c>
      <c r="I81" s="197">
        <f>'[2]20'!J83</f>
        <v>0</v>
      </c>
      <c r="J81" s="197">
        <f>'[2]20'!K83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6">
        <f>'[2]20'!B84</f>
        <v>84</v>
      </c>
      <c r="C82" s="197">
        <f>'[2]20'!C84</f>
        <v>0</v>
      </c>
      <c r="D82" s="197">
        <f>'[2]20'!D84</f>
        <v>0</v>
      </c>
      <c r="E82" s="197">
        <f>'[2]20'!E84</f>
        <v>0</v>
      </c>
      <c r="F82" s="15">
        <f t="shared" si="16"/>
        <v>84</v>
      </c>
      <c r="G82" s="196">
        <f>'[2]20'!H84</f>
        <v>37</v>
      </c>
      <c r="H82" s="197">
        <f>'[2]20'!I84</f>
        <v>0</v>
      </c>
      <c r="I82" s="197">
        <f>'[2]20'!J84</f>
        <v>0</v>
      </c>
      <c r="J82" s="197">
        <f>'[2]20'!K84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6">
        <f>'[2]20'!B85</f>
        <v>84</v>
      </c>
      <c r="C83" s="197">
        <f>'[2]20'!C85</f>
        <v>0</v>
      </c>
      <c r="D83" s="197">
        <f>'[2]20'!D85</f>
        <v>0</v>
      </c>
      <c r="E83" s="197">
        <f>'[2]20'!E85</f>
        <v>0</v>
      </c>
      <c r="F83" s="15">
        <f t="shared" si="16"/>
        <v>84</v>
      </c>
      <c r="G83" s="196">
        <f>'[2]20'!H85</f>
        <v>38</v>
      </c>
      <c r="H83" s="197">
        <f>'[2]20'!I85</f>
        <v>0</v>
      </c>
      <c r="I83" s="197">
        <f>'[2]20'!J85</f>
        <v>0</v>
      </c>
      <c r="J83" s="197">
        <f>'[2]20'!K85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6">
        <f>'[2]20'!B86</f>
        <v>84</v>
      </c>
      <c r="C84" s="197">
        <f>'[2]20'!C86</f>
        <v>0</v>
      </c>
      <c r="D84" s="197">
        <f>'[2]20'!D86</f>
        <v>0</v>
      </c>
      <c r="E84" s="197">
        <f>'[2]20'!E86</f>
        <v>0</v>
      </c>
      <c r="F84" s="15">
        <f t="shared" si="16"/>
        <v>84</v>
      </c>
      <c r="G84" s="196">
        <f>'[2]20'!H86</f>
        <v>38</v>
      </c>
      <c r="H84" s="197">
        <f>'[2]20'!I86</f>
        <v>0</v>
      </c>
      <c r="I84" s="197">
        <f>'[2]20'!J86</f>
        <v>0</v>
      </c>
      <c r="J84" s="197">
        <f>'[2]20'!K86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6">
        <f>'[2]20'!B87</f>
        <v>84</v>
      </c>
      <c r="C85" s="197">
        <f>'[2]20'!C87</f>
        <v>0</v>
      </c>
      <c r="D85" s="197">
        <f>'[2]20'!D87</f>
        <v>0</v>
      </c>
      <c r="E85" s="197">
        <f>'[2]20'!E87</f>
        <v>0</v>
      </c>
      <c r="F85" s="15">
        <f t="shared" si="16"/>
        <v>84</v>
      </c>
      <c r="G85" s="196">
        <f>'[2]20'!H87</f>
        <v>38</v>
      </c>
      <c r="H85" s="197">
        <f>'[2]20'!I87</f>
        <v>0</v>
      </c>
      <c r="I85" s="197">
        <f>'[2]20'!J87</f>
        <v>0</v>
      </c>
      <c r="J85" s="197">
        <f>'[2]20'!K87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6">
        <f>'[2]20'!B88</f>
        <v>84</v>
      </c>
      <c r="C86" s="197">
        <f>'[2]20'!C88</f>
        <v>0</v>
      </c>
      <c r="D86" s="197">
        <f>'[2]20'!D88</f>
        <v>0</v>
      </c>
      <c r="E86" s="197">
        <f>'[2]20'!E88</f>
        <v>0</v>
      </c>
      <c r="F86" s="15">
        <f t="shared" si="16"/>
        <v>84</v>
      </c>
      <c r="G86" s="196">
        <f>'[2]20'!H88</f>
        <v>38</v>
      </c>
      <c r="H86" s="197">
        <f>'[2]20'!I88</f>
        <v>0</v>
      </c>
      <c r="I86" s="197">
        <f>'[2]20'!J88</f>
        <v>0</v>
      </c>
      <c r="J86" s="197">
        <f>'[2]20'!K88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6">
        <f>'[2]20'!B89</f>
        <v>84</v>
      </c>
      <c r="C87" s="197">
        <f>'[2]20'!C89</f>
        <v>0</v>
      </c>
      <c r="D87" s="197">
        <f>'[2]20'!D89</f>
        <v>0</v>
      </c>
      <c r="E87" s="197">
        <f>'[2]20'!E89</f>
        <v>0</v>
      </c>
      <c r="F87" s="15">
        <f t="shared" si="16"/>
        <v>84</v>
      </c>
      <c r="G87" s="196">
        <f>'[2]20'!H89</f>
        <v>38</v>
      </c>
      <c r="H87" s="197">
        <f>'[2]20'!I89</f>
        <v>0</v>
      </c>
      <c r="I87" s="197">
        <f>'[2]20'!J89</f>
        <v>0</v>
      </c>
      <c r="J87" s="197">
        <f>'[2]20'!K89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6">
        <f>'[2]20'!B90</f>
        <v>84</v>
      </c>
      <c r="C88" s="197">
        <f>'[2]20'!C90</f>
        <v>0</v>
      </c>
      <c r="D88" s="197">
        <f>'[2]20'!D90</f>
        <v>0</v>
      </c>
      <c r="E88" s="197">
        <f>'[2]20'!E90</f>
        <v>0</v>
      </c>
      <c r="F88" s="15">
        <f t="shared" si="16"/>
        <v>84</v>
      </c>
      <c r="G88" s="196">
        <f>'[2]20'!H90</f>
        <v>38</v>
      </c>
      <c r="H88" s="197">
        <f>'[2]20'!I90</f>
        <v>0</v>
      </c>
      <c r="I88" s="197">
        <f>'[2]20'!J90</f>
        <v>0</v>
      </c>
      <c r="J88" s="197">
        <f>'[2]20'!K90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6">
        <f>'[2]20'!B91</f>
        <v>84</v>
      </c>
      <c r="C89" s="197">
        <f>'[2]20'!C91</f>
        <v>0</v>
      </c>
      <c r="D89" s="197">
        <f>'[2]20'!D91</f>
        <v>0</v>
      </c>
      <c r="E89" s="197">
        <f>'[2]20'!E91</f>
        <v>0</v>
      </c>
      <c r="F89" s="15">
        <f t="shared" si="16"/>
        <v>84</v>
      </c>
      <c r="G89" s="196">
        <f>'[2]20'!H91</f>
        <v>38</v>
      </c>
      <c r="H89" s="197">
        <f>'[2]20'!I91</f>
        <v>0</v>
      </c>
      <c r="I89" s="197">
        <f>'[2]20'!J91</f>
        <v>0</v>
      </c>
      <c r="J89" s="197">
        <f>'[2]20'!K91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6">
        <f>'[2]20'!B92</f>
        <v>84</v>
      </c>
      <c r="C90" s="197">
        <f>'[2]20'!C92</f>
        <v>0</v>
      </c>
      <c r="D90" s="197">
        <f>'[2]20'!D92</f>
        <v>0</v>
      </c>
      <c r="E90" s="197">
        <f>'[2]20'!E92</f>
        <v>0</v>
      </c>
      <c r="F90" s="15">
        <f t="shared" si="16"/>
        <v>84</v>
      </c>
      <c r="G90" s="196">
        <f>'[2]20'!H92</f>
        <v>38</v>
      </c>
      <c r="H90" s="197">
        <f>'[2]20'!I92</f>
        <v>0</v>
      </c>
      <c r="I90" s="197">
        <f>'[2]20'!J92</f>
        <v>0</v>
      </c>
      <c r="J90" s="197">
        <f>'[2]20'!K92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6">
        <f>'[2]20'!B93</f>
        <v>84</v>
      </c>
      <c r="C91" s="197">
        <f>'[2]20'!C93</f>
        <v>0</v>
      </c>
      <c r="D91" s="197">
        <f>'[2]20'!D93</f>
        <v>0</v>
      </c>
      <c r="E91" s="197">
        <f>'[2]20'!E93</f>
        <v>0</v>
      </c>
      <c r="F91" s="15">
        <f t="shared" si="16"/>
        <v>84</v>
      </c>
      <c r="G91" s="196">
        <f>'[2]20'!H93</f>
        <v>38</v>
      </c>
      <c r="H91" s="197">
        <f>'[2]20'!I93</f>
        <v>0</v>
      </c>
      <c r="I91" s="197">
        <f>'[2]20'!J93</f>
        <v>0</v>
      </c>
      <c r="J91" s="197">
        <f>'[2]20'!K93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6">
        <f>'[2]20'!B94</f>
        <v>84</v>
      </c>
      <c r="C92" s="197">
        <f>'[2]20'!C94</f>
        <v>0</v>
      </c>
      <c r="D92" s="197">
        <f>'[2]20'!D94</f>
        <v>0</v>
      </c>
      <c r="E92" s="197">
        <f>'[2]20'!E94</f>
        <v>0</v>
      </c>
      <c r="F92" s="15">
        <f t="shared" si="16"/>
        <v>84</v>
      </c>
      <c r="G92" s="196">
        <f>'[2]20'!H94</f>
        <v>38</v>
      </c>
      <c r="H92" s="197">
        <f>'[2]20'!I94</f>
        <v>0</v>
      </c>
      <c r="I92" s="197">
        <f>'[2]20'!J94</f>
        <v>0</v>
      </c>
      <c r="J92" s="197">
        <f>'[2]20'!K94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6">
        <f>'[2]20'!B95</f>
        <v>84</v>
      </c>
      <c r="C93" s="197">
        <f>'[2]20'!C95</f>
        <v>0</v>
      </c>
      <c r="D93" s="197">
        <f>'[2]20'!D95</f>
        <v>0</v>
      </c>
      <c r="E93" s="197">
        <f>'[2]20'!E95</f>
        <v>0</v>
      </c>
      <c r="F93" s="15">
        <f t="shared" si="16"/>
        <v>84</v>
      </c>
      <c r="G93" s="196">
        <f>'[2]20'!H95</f>
        <v>38</v>
      </c>
      <c r="H93" s="197">
        <f>'[2]20'!I95</f>
        <v>0</v>
      </c>
      <c r="I93" s="197">
        <f>'[2]20'!J95</f>
        <v>0</v>
      </c>
      <c r="J93" s="197">
        <f>'[2]20'!K95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6">
        <f>'[2]20'!B96</f>
        <v>84</v>
      </c>
      <c r="C94" s="197">
        <f>'[2]20'!C96</f>
        <v>0</v>
      </c>
      <c r="D94" s="197">
        <f>'[2]20'!D96</f>
        <v>0</v>
      </c>
      <c r="E94" s="197">
        <f>'[2]20'!E96</f>
        <v>0</v>
      </c>
      <c r="F94" s="15">
        <f t="shared" si="16"/>
        <v>84</v>
      </c>
      <c r="G94" s="196">
        <f>'[2]20'!H96</f>
        <v>38</v>
      </c>
      <c r="H94" s="197">
        <f>'[2]20'!I96</f>
        <v>0</v>
      </c>
      <c r="I94" s="197">
        <f>'[2]20'!J96</f>
        <v>0</v>
      </c>
      <c r="J94" s="197">
        <f>'[2]20'!K96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6">
        <f>'[2]20'!B97</f>
        <v>84</v>
      </c>
      <c r="C95" s="197">
        <f>'[2]20'!C97</f>
        <v>0</v>
      </c>
      <c r="D95" s="197">
        <f>'[2]20'!D97</f>
        <v>0</v>
      </c>
      <c r="E95" s="197">
        <f>'[2]20'!E97</f>
        <v>0</v>
      </c>
      <c r="F95" s="15">
        <f t="shared" si="16"/>
        <v>84</v>
      </c>
      <c r="G95" s="196">
        <f>'[2]20'!H97</f>
        <v>38</v>
      </c>
      <c r="H95" s="197">
        <f>'[2]20'!I97</f>
        <v>0</v>
      </c>
      <c r="I95" s="197">
        <f>'[2]20'!J97</f>
        <v>0</v>
      </c>
      <c r="J95" s="197">
        <f>'[2]20'!K97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6">
        <f>'[2]20'!B98</f>
        <v>84</v>
      </c>
      <c r="C96" s="197">
        <f>'[2]20'!C98</f>
        <v>0</v>
      </c>
      <c r="D96" s="197">
        <f>'[2]20'!D98</f>
        <v>0</v>
      </c>
      <c r="E96" s="197">
        <f>'[2]20'!E98</f>
        <v>0</v>
      </c>
      <c r="F96" s="15">
        <f t="shared" si="16"/>
        <v>84</v>
      </c>
      <c r="G96" s="196">
        <f>'[2]20'!H98</f>
        <v>38</v>
      </c>
      <c r="H96" s="197">
        <f>'[2]20'!I98</f>
        <v>0</v>
      </c>
      <c r="I96" s="197">
        <f>'[2]20'!J98</f>
        <v>0</v>
      </c>
      <c r="J96" s="197">
        <f>'[2]20'!K98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6">
        <f>'[2]20'!B99</f>
        <v>84</v>
      </c>
      <c r="C97" s="197">
        <f>'[2]20'!C99</f>
        <v>0</v>
      </c>
      <c r="D97" s="197">
        <f>'[2]20'!D99</f>
        <v>0</v>
      </c>
      <c r="E97" s="197">
        <f>'[2]20'!E99</f>
        <v>0</v>
      </c>
      <c r="F97" s="15">
        <f t="shared" si="16"/>
        <v>84</v>
      </c>
      <c r="G97" s="196">
        <f>'[2]20'!H99</f>
        <v>38</v>
      </c>
      <c r="H97" s="197">
        <f>'[2]20'!I99</f>
        <v>0</v>
      </c>
      <c r="I97" s="197">
        <f>'[2]20'!J99</f>
        <v>0</v>
      </c>
      <c r="J97" s="197">
        <f>'[2]20'!K99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6">
        <f>'[2]20'!B100</f>
        <v>84</v>
      </c>
      <c r="C98" s="197">
        <f>'[2]20'!C100</f>
        <v>0</v>
      </c>
      <c r="D98" s="197">
        <f>'[2]20'!D100</f>
        <v>0</v>
      </c>
      <c r="E98" s="197">
        <f>'[2]20'!E100</f>
        <v>0</v>
      </c>
      <c r="F98" s="15">
        <f t="shared" si="16"/>
        <v>84</v>
      </c>
      <c r="G98" s="196">
        <f>'[2]20'!H100</f>
        <v>38</v>
      </c>
      <c r="H98" s="197">
        <f>'[2]20'!I100</f>
        <v>0</v>
      </c>
      <c r="I98" s="197">
        <f>'[2]20'!J100</f>
        <v>0</v>
      </c>
      <c r="J98" s="197">
        <f>'[2]20'!K100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0.33</v>
      </c>
      <c r="D99" s="171">
        <f t="shared" si="17"/>
        <v>0</v>
      </c>
      <c r="E99" s="171">
        <f t="shared" si="17"/>
        <v>0</v>
      </c>
      <c r="F99" s="171">
        <f t="shared" si="17"/>
        <v>2.3460000000000001</v>
      </c>
      <c r="G99" s="171">
        <f t="shared" si="17"/>
        <v>0.91449999999999998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0.91449999999999998</v>
      </c>
      <c r="L99" s="171">
        <f t="shared" si="17"/>
        <v>2.4E-2</v>
      </c>
      <c r="M99" s="171">
        <f t="shared" si="17"/>
        <v>0.90219999999999989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0.90219999999999989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44581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3" t="s">
        <v>173</v>
      </c>
      <c r="AX1" s="223"/>
      <c r="AY1" s="223"/>
      <c r="AZ1" s="223"/>
      <c r="BA1" s="223"/>
      <c r="BB1" s="223"/>
      <c r="BD1" s="223" t="s">
        <v>174</v>
      </c>
      <c r="BE1" s="223"/>
      <c r="BF1" s="223"/>
      <c r="BG1" s="223"/>
      <c r="BH1" s="223"/>
      <c r="BI1" s="223"/>
      <c r="BL1" s="8" t="s">
        <v>203</v>
      </c>
      <c r="BM1" s="8" t="s">
        <v>204</v>
      </c>
      <c r="BN1" s="223" t="s">
        <v>374</v>
      </c>
      <c r="BO1" s="223"/>
      <c r="BP1" s="224" t="s">
        <v>373</v>
      </c>
      <c r="BQ1" s="22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110</v>
      </c>
      <c r="E3" s="16">
        <f>'[3]20'!E5</f>
        <v>0</v>
      </c>
      <c r="F3" s="16">
        <f>'[3]20'!F5</f>
        <v>810</v>
      </c>
      <c r="G3" s="16">
        <f>'[3]20'!G5</f>
        <v>0</v>
      </c>
      <c r="H3" s="17">
        <f>SUM(B3:G3)</f>
        <v>1240</v>
      </c>
      <c r="I3" s="15">
        <f>'[3]20'!J5</f>
        <v>279.74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0</v>
      </c>
      <c r="N3" s="16">
        <f>'[3]20'!O5</f>
        <v>0</v>
      </c>
      <c r="O3" s="17">
        <f>SUM(I3:N3)</f>
        <v>279.74</v>
      </c>
      <c r="P3" s="18">
        <f>frq!C3</f>
        <v>1</v>
      </c>
      <c r="Q3" s="15">
        <f t="shared" ref="Q3:V18" si="0">IF($P3=1,I3,IF(AND($P3=0.985,I3&gt;0.985*B3),B3*0.985,IF(AND($P3=0.965,I3&gt;0.965*B3),0.965*B3,I3)))</f>
        <v>279.74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279.74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215.74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215.74</v>
      </c>
      <c r="AT3" s="8">
        <v>32</v>
      </c>
      <c r="AU3" s="8">
        <v>32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110</v>
      </c>
      <c r="E4" s="16">
        <f>'[3]20'!E6</f>
        <v>0</v>
      </c>
      <c r="F4" s="16">
        <f>'[3]20'!F6</f>
        <v>810</v>
      </c>
      <c r="G4" s="16">
        <f>'[3]20'!G6</f>
        <v>0</v>
      </c>
      <c r="H4" s="17">
        <f>SUM(B4:G4)</f>
        <v>1240</v>
      </c>
      <c r="I4" s="15">
        <f>'[3]20'!J6</f>
        <v>273.74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0</v>
      </c>
      <c r="N4" s="16">
        <f>'[3]20'!O6</f>
        <v>0</v>
      </c>
      <c r="O4" s="17">
        <f>SUM(I4:N4)</f>
        <v>273.74</v>
      </c>
      <c r="P4" s="18">
        <f>frq!C4</f>
        <v>1</v>
      </c>
      <c r="Q4" s="15">
        <f>IF($P4=1,I4,IF(AND($P4=0.985,I4&gt;0.985*B4),B4*0.985,IF(AND($P4=0.965,I4&gt;0.965*B4),0.965*B4,I4)))</f>
        <v>273.74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273.74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209.74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209.74</v>
      </c>
      <c r="AT4" s="8">
        <v>32</v>
      </c>
      <c r="AU4" s="8">
        <v>32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110</v>
      </c>
      <c r="E5" s="16">
        <f>'[3]20'!E7</f>
        <v>0</v>
      </c>
      <c r="F5" s="16">
        <f>'[3]20'!F7</f>
        <v>810</v>
      </c>
      <c r="G5" s="16">
        <f>'[3]20'!G7</f>
        <v>0</v>
      </c>
      <c r="H5" s="17">
        <f t="shared" ref="H5:H68" si="27">SUM(B5:G5)</f>
        <v>1240</v>
      </c>
      <c r="I5" s="15">
        <f>'[3]20'!J7</f>
        <v>273.74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0</v>
      </c>
      <c r="N5" s="16">
        <f>'[3]20'!O7</f>
        <v>0</v>
      </c>
      <c r="O5" s="17">
        <f t="shared" ref="O5:O68" si="28">SUM(I5:N5)</f>
        <v>273.74</v>
      </c>
      <c r="P5" s="18">
        <f>frq!C5</f>
        <v>1</v>
      </c>
      <c r="Q5" s="15">
        <f t="shared" ref="Q5:V56" si="29">IF($P5=1,I5,IF(AND($P5=0.985,I5&gt;0.985*B5),B5*0.985,IF(AND($P5=0.965,I5&gt;0.965*B5),0.965*B5,I5)))</f>
        <v>273.74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273.74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209.74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209.74</v>
      </c>
      <c r="AT5" s="8">
        <v>32</v>
      </c>
      <c r="AU5" s="8">
        <v>32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110</v>
      </c>
      <c r="E6" s="16">
        <f>'[3]20'!E8</f>
        <v>0</v>
      </c>
      <c r="F6" s="16">
        <f>'[3]20'!F8</f>
        <v>810</v>
      </c>
      <c r="G6" s="16">
        <f>'[3]20'!G8</f>
        <v>0</v>
      </c>
      <c r="H6" s="17">
        <f t="shared" si="27"/>
        <v>1240</v>
      </c>
      <c r="I6" s="15">
        <f>'[3]20'!J8</f>
        <v>273.74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0</v>
      </c>
      <c r="N6" s="16">
        <f>'[3]20'!O8</f>
        <v>0</v>
      </c>
      <c r="O6" s="17">
        <f t="shared" si="28"/>
        <v>273.74</v>
      </c>
      <c r="P6" s="18">
        <f>frq!C6</f>
        <v>1</v>
      </c>
      <c r="Q6" s="15">
        <f t="shared" si="29"/>
        <v>273.74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273.74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209.74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209.74</v>
      </c>
      <c r="AT6" s="8">
        <v>32</v>
      </c>
      <c r="AU6" s="8">
        <v>32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110</v>
      </c>
      <c r="E7" s="16">
        <f>'[3]20'!E9</f>
        <v>0</v>
      </c>
      <c r="F7" s="16">
        <f>'[3]20'!F9</f>
        <v>810</v>
      </c>
      <c r="G7" s="16">
        <f>'[3]20'!G9</f>
        <v>0</v>
      </c>
      <c r="H7" s="17">
        <f t="shared" si="27"/>
        <v>1240</v>
      </c>
      <c r="I7" s="15">
        <f>'[3]20'!J9</f>
        <v>273.74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0</v>
      </c>
      <c r="N7" s="16">
        <f>'[3]20'!O9</f>
        <v>0</v>
      </c>
      <c r="O7" s="17">
        <f t="shared" si="28"/>
        <v>273.74</v>
      </c>
      <c r="P7" s="18">
        <f>frq!C7</f>
        <v>1</v>
      </c>
      <c r="Q7" s="15">
        <f t="shared" si="29"/>
        <v>273.74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273.74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209.74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209.74</v>
      </c>
      <c r="AT7" s="8">
        <v>32</v>
      </c>
      <c r="AU7" s="8">
        <v>32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110</v>
      </c>
      <c r="E8" s="16">
        <f>'[3]20'!E10</f>
        <v>0</v>
      </c>
      <c r="F8" s="16">
        <f>'[3]20'!F10</f>
        <v>810</v>
      </c>
      <c r="G8" s="16">
        <f>'[3]20'!G10</f>
        <v>0</v>
      </c>
      <c r="H8" s="17">
        <f t="shared" si="27"/>
        <v>1240</v>
      </c>
      <c r="I8" s="15">
        <f>'[3]20'!J10</f>
        <v>273.74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0</v>
      </c>
      <c r="N8" s="16">
        <f>'[3]20'!O10</f>
        <v>0</v>
      </c>
      <c r="O8" s="17">
        <f t="shared" si="28"/>
        <v>273.74</v>
      </c>
      <c r="P8" s="18">
        <f>frq!C8</f>
        <v>1</v>
      </c>
      <c r="Q8" s="15">
        <f t="shared" si="29"/>
        <v>273.74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273.74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209.74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209.74</v>
      </c>
      <c r="AT8" s="8">
        <v>32</v>
      </c>
      <c r="AU8" s="8">
        <v>32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110</v>
      </c>
      <c r="E9" s="16">
        <f>'[3]20'!E11</f>
        <v>0</v>
      </c>
      <c r="F9" s="16">
        <f>'[3]20'!F11</f>
        <v>810</v>
      </c>
      <c r="G9" s="16">
        <f>'[3]20'!G11</f>
        <v>0</v>
      </c>
      <c r="H9" s="17">
        <f t="shared" si="27"/>
        <v>1240</v>
      </c>
      <c r="I9" s="15">
        <f>'[3]20'!J11</f>
        <v>273.74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0</v>
      </c>
      <c r="N9" s="16">
        <f>'[3]20'!O11</f>
        <v>0</v>
      </c>
      <c r="O9" s="17">
        <f t="shared" si="28"/>
        <v>273.74</v>
      </c>
      <c r="P9" s="18">
        <f>frq!C9</f>
        <v>1</v>
      </c>
      <c r="Q9" s="15">
        <f t="shared" si="29"/>
        <v>273.74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273.74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209.74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209.74</v>
      </c>
      <c r="AT9" s="8">
        <v>32</v>
      </c>
      <c r="AU9" s="8">
        <v>32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110</v>
      </c>
      <c r="E10" s="16">
        <f>'[3]20'!E12</f>
        <v>0</v>
      </c>
      <c r="F10" s="16">
        <f>'[3]20'!F12</f>
        <v>810</v>
      </c>
      <c r="G10" s="16">
        <f>'[3]20'!G12</f>
        <v>0</v>
      </c>
      <c r="H10" s="17">
        <f t="shared" si="27"/>
        <v>1240</v>
      </c>
      <c r="I10" s="15">
        <f>'[3]20'!J12</f>
        <v>273.74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0</v>
      </c>
      <c r="N10" s="16">
        <f>'[3]20'!O12</f>
        <v>0</v>
      </c>
      <c r="O10" s="17">
        <f t="shared" si="28"/>
        <v>273.74</v>
      </c>
      <c r="P10" s="18">
        <f>frq!C10</f>
        <v>1</v>
      </c>
      <c r="Q10" s="15">
        <f t="shared" si="29"/>
        <v>273.74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273.74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209.74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209.74</v>
      </c>
      <c r="AT10" s="8">
        <v>32</v>
      </c>
      <c r="AU10" s="8">
        <v>32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110</v>
      </c>
      <c r="E11" s="16">
        <f>'[3]20'!E13</f>
        <v>0</v>
      </c>
      <c r="F11" s="16">
        <f>'[3]20'!F13</f>
        <v>810</v>
      </c>
      <c r="G11" s="16">
        <f>'[3]20'!G13</f>
        <v>0</v>
      </c>
      <c r="H11" s="17">
        <f t="shared" si="27"/>
        <v>1240</v>
      </c>
      <c r="I11" s="15">
        <f>'[3]20'!J13</f>
        <v>273.74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0</v>
      </c>
      <c r="N11" s="16">
        <f>'[3]20'!O13</f>
        <v>0</v>
      </c>
      <c r="O11" s="17">
        <f t="shared" si="28"/>
        <v>273.74</v>
      </c>
      <c r="P11" s="18">
        <f>frq!C11</f>
        <v>1</v>
      </c>
      <c r="Q11" s="15">
        <f t="shared" si="29"/>
        <v>273.74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273.74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209.74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209.74</v>
      </c>
      <c r="AT11" s="8">
        <v>32</v>
      </c>
      <c r="AU11" s="8">
        <v>32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110</v>
      </c>
      <c r="E12" s="16">
        <f>'[3]20'!E14</f>
        <v>0</v>
      </c>
      <c r="F12" s="16">
        <f>'[3]20'!F14</f>
        <v>810</v>
      </c>
      <c r="G12" s="16">
        <f>'[3]20'!G14</f>
        <v>0</v>
      </c>
      <c r="H12" s="17">
        <f t="shared" si="27"/>
        <v>1240</v>
      </c>
      <c r="I12" s="15">
        <f>'[3]20'!J14</f>
        <v>273.74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0</v>
      </c>
      <c r="N12" s="16">
        <f>'[3]20'!O14</f>
        <v>0</v>
      </c>
      <c r="O12" s="17">
        <f t="shared" si="28"/>
        <v>273.74</v>
      </c>
      <c r="P12" s="18">
        <f>frq!C12</f>
        <v>1</v>
      </c>
      <c r="Q12" s="15">
        <f t="shared" si="29"/>
        <v>273.74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273.74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209.74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209.74</v>
      </c>
      <c r="AT12" s="8">
        <v>32</v>
      </c>
      <c r="AU12" s="8">
        <v>32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110</v>
      </c>
      <c r="E13" s="16">
        <f>'[3]20'!E15</f>
        <v>0</v>
      </c>
      <c r="F13" s="16">
        <f>'[3]20'!F15</f>
        <v>810</v>
      </c>
      <c r="G13" s="16">
        <f>'[3]20'!G15</f>
        <v>0</v>
      </c>
      <c r="H13" s="17">
        <f t="shared" si="27"/>
        <v>1240</v>
      </c>
      <c r="I13" s="15">
        <f>'[3]20'!J15</f>
        <v>273.74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273.74</v>
      </c>
      <c r="P13" s="18">
        <f>frq!C13</f>
        <v>1</v>
      </c>
      <c r="Q13" s="15">
        <f t="shared" si="29"/>
        <v>273.74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273.74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209.74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209.74</v>
      </c>
      <c r="AT13" s="8">
        <v>32</v>
      </c>
      <c r="AU13" s="8">
        <v>32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110</v>
      </c>
      <c r="E14" s="16">
        <f>'[3]20'!E16</f>
        <v>0</v>
      </c>
      <c r="F14" s="16">
        <f>'[3]20'!F16</f>
        <v>810</v>
      </c>
      <c r="G14" s="16">
        <f>'[3]20'!G16</f>
        <v>0</v>
      </c>
      <c r="H14" s="17">
        <f t="shared" si="27"/>
        <v>1240</v>
      </c>
      <c r="I14" s="15">
        <f>'[3]20'!J16</f>
        <v>273.74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273.74</v>
      </c>
      <c r="P14" s="18">
        <f>frq!C14</f>
        <v>1</v>
      </c>
      <c r="Q14" s="15">
        <f t="shared" si="29"/>
        <v>273.74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273.74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209.74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209.74</v>
      </c>
      <c r="AT14" s="8">
        <v>32</v>
      </c>
      <c r="AU14" s="8">
        <v>32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110</v>
      </c>
      <c r="E15" s="16">
        <f>'[3]20'!E17</f>
        <v>0</v>
      </c>
      <c r="F15" s="16">
        <f>'[3]20'!F17</f>
        <v>810</v>
      </c>
      <c r="G15" s="16">
        <f>'[3]20'!G17</f>
        <v>0</v>
      </c>
      <c r="H15" s="17">
        <f t="shared" si="27"/>
        <v>1240</v>
      </c>
      <c r="I15" s="15">
        <f>'[3]20'!J17</f>
        <v>273.74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273.74</v>
      </c>
      <c r="P15" s="18">
        <f>frq!C15</f>
        <v>1</v>
      </c>
      <c r="Q15" s="15">
        <f t="shared" si="29"/>
        <v>273.74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273.74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209.74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209.74</v>
      </c>
      <c r="AT15" s="8">
        <v>32</v>
      </c>
      <c r="AU15" s="8">
        <v>32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110</v>
      </c>
      <c r="E16" s="16">
        <f>'[3]20'!E18</f>
        <v>0</v>
      </c>
      <c r="F16" s="16">
        <f>'[3]20'!F18</f>
        <v>810</v>
      </c>
      <c r="G16" s="16">
        <f>'[3]20'!G18</f>
        <v>0</v>
      </c>
      <c r="H16" s="17">
        <f t="shared" si="27"/>
        <v>1240</v>
      </c>
      <c r="I16" s="15">
        <f>'[3]20'!J18</f>
        <v>273.74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273.74</v>
      </c>
      <c r="P16" s="18">
        <f>frq!C16</f>
        <v>1</v>
      </c>
      <c r="Q16" s="15">
        <f t="shared" si="29"/>
        <v>273.74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273.74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209.74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209.74</v>
      </c>
      <c r="AT16" s="8">
        <v>32</v>
      </c>
      <c r="AU16" s="8">
        <v>32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110</v>
      </c>
      <c r="E17" s="16">
        <f>'[3]20'!E19</f>
        <v>0</v>
      </c>
      <c r="F17" s="16">
        <f>'[3]20'!F19</f>
        <v>810</v>
      </c>
      <c r="G17" s="16">
        <f>'[3]20'!G19</f>
        <v>0</v>
      </c>
      <c r="H17" s="17">
        <f t="shared" si="27"/>
        <v>1240</v>
      </c>
      <c r="I17" s="15">
        <f>'[3]20'!J19</f>
        <v>273.74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273.74</v>
      </c>
      <c r="P17" s="18">
        <f>frq!C17</f>
        <v>1</v>
      </c>
      <c r="Q17" s="15">
        <f t="shared" si="29"/>
        <v>273.74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273.74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209.74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209.74</v>
      </c>
      <c r="AT17" s="8">
        <v>32</v>
      </c>
      <c r="AU17" s="8">
        <v>32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110</v>
      </c>
      <c r="E18" s="16">
        <f>'[3]20'!E20</f>
        <v>0</v>
      </c>
      <c r="F18" s="16">
        <f>'[3]20'!F20</f>
        <v>810</v>
      </c>
      <c r="G18" s="16">
        <f>'[3]20'!G20</f>
        <v>0</v>
      </c>
      <c r="H18" s="17">
        <f t="shared" si="27"/>
        <v>1240</v>
      </c>
      <c r="I18" s="15">
        <f>'[3]20'!J20</f>
        <v>273.74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273.74</v>
      </c>
      <c r="P18" s="18">
        <f>frq!C18</f>
        <v>1</v>
      </c>
      <c r="Q18" s="15">
        <f t="shared" si="29"/>
        <v>273.74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273.74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209.74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209.74</v>
      </c>
      <c r="AT18" s="8">
        <v>32</v>
      </c>
      <c r="AU18" s="8">
        <v>32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110</v>
      </c>
      <c r="E19" s="16">
        <f>'[3]20'!E21</f>
        <v>0</v>
      </c>
      <c r="F19" s="16">
        <f>'[3]20'!F21</f>
        <v>810</v>
      </c>
      <c r="G19" s="16">
        <f>'[3]20'!G21</f>
        <v>0</v>
      </c>
      <c r="H19" s="17">
        <f t="shared" si="27"/>
        <v>1240</v>
      </c>
      <c r="I19" s="15">
        <f>'[3]20'!J21</f>
        <v>283.74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283.74</v>
      </c>
      <c r="P19" s="18">
        <f>frq!C19</f>
        <v>1</v>
      </c>
      <c r="Q19" s="15">
        <f t="shared" si="29"/>
        <v>283.74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283.74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219.74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219.74</v>
      </c>
      <c r="AT19" s="8">
        <v>32</v>
      </c>
      <c r="AU19" s="8">
        <v>32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110</v>
      </c>
      <c r="E20" s="16">
        <f>'[3]20'!E22</f>
        <v>0</v>
      </c>
      <c r="F20" s="16">
        <f>'[3]20'!F22</f>
        <v>810</v>
      </c>
      <c r="G20" s="16">
        <f>'[3]20'!G22</f>
        <v>0</v>
      </c>
      <c r="H20" s="17">
        <f t="shared" si="27"/>
        <v>1240</v>
      </c>
      <c r="I20" s="15">
        <f>'[3]20'!J22</f>
        <v>276.74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276.74</v>
      </c>
      <c r="P20" s="18">
        <f>frq!C20</f>
        <v>1</v>
      </c>
      <c r="Q20" s="15">
        <f t="shared" si="29"/>
        <v>276.74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276.74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212.74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212.74</v>
      </c>
      <c r="AT20" s="8">
        <v>32</v>
      </c>
      <c r="AU20" s="8">
        <v>32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110</v>
      </c>
      <c r="E21" s="16">
        <f>'[3]20'!E23</f>
        <v>0</v>
      </c>
      <c r="F21" s="16">
        <f>'[3]20'!F23</f>
        <v>810</v>
      </c>
      <c r="G21" s="16">
        <f>'[3]20'!G23</f>
        <v>0</v>
      </c>
      <c r="H21" s="17">
        <f t="shared" si="27"/>
        <v>1240</v>
      </c>
      <c r="I21" s="15">
        <f>'[3]20'!J23</f>
        <v>279.74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279.74</v>
      </c>
      <c r="P21" s="18">
        <f>frq!C21</f>
        <v>1</v>
      </c>
      <c r="Q21" s="15">
        <f t="shared" si="29"/>
        <v>279.74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279.74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215.74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215.74</v>
      </c>
      <c r="AT21" s="8">
        <v>32</v>
      </c>
      <c r="AU21" s="8">
        <v>32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110</v>
      </c>
      <c r="E22" s="16">
        <f>'[3]20'!E24</f>
        <v>0</v>
      </c>
      <c r="F22" s="16">
        <f>'[3]20'!F24</f>
        <v>810</v>
      </c>
      <c r="G22" s="16">
        <f>'[3]20'!G24</f>
        <v>0</v>
      </c>
      <c r="H22" s="17">
        <f t="shared" si="27"/>
        <v>1240</v>
      </c>
      <c r="I22" s="15">
        <f>'[3]20'!J24</f>
        <v>280.74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280.74</v>
      </c>
      <c r="P22" s="18">
        <f>frq!C22</f>
        <v>1</v>
      </c>
      <c r="Q22" s="15">
        <f t="shared" si="29"/>
        <v>280.74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280.74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216.74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216.74</v>
      </c>
      <c r="AT22" s="8">
        <v>32</v>
      </c>
      <c r="AU22" s="8">
        <v>32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110</v>
      </c>
      <c r="E23" s="16">
        <f>'[3]20'!E25</f>
        <v>0</v>
      </c>
      <c r="F23" s="16">
        <f>'[3]20'!F25</f>
        <v>810</v>
      </c>
      <c r="G23" s="16">
        <f>'[3]20'!G25</f>
        <v>0</v>
      </c>
      <c r="H23" s="17">
        <f t="shared" si="27"/>
        <v>1240</v>
      </c>
      <c r="I23" s="15">
        <f>'[3]20'!J25</f>
        <v>281.74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281.74</v>
      </c>
      <c r="P23" s="18">
        <f>frq!C23</f>
        <v>1</v>
      </c>
      <c r="Q23" s="15">
        <f t="shared" si="29"/>
        <v>281.74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281.74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217.74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217.74</v>
      </c>
      <c r="AT23" s="8">
        <v>32</v>
      </c>
      <c r="AU23" s="8">
        <v>32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110</v>
      </c>
      <c r="E24" s="16">
        <f>'[3]20'!E26</f>
        <v>0</v>
      </c>
      <c r="F24" s="16">
        <f>'[3]20'!F26</f>
        <v>810</v>
      </c>
      <c r="G24" s="16">
        <f>'[3]20'!G26</f>
        <v>0</v>
      </c>
      <c r="H24" s="17">
        <f t="shared" si="27"/>
        <v>1240</v>
      </c>
      <c r="I24" s="15">
        <f>'[3]20'!J26</f>
        <v>283.74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283.74</v>
      </c>
      <c r="P24" s="18">
        <f>frq!C24</f>
        <v>1</v>
      </c>
      <c r="Q24" s="15">
        <f t="shared" si="29"/>
        <v>283.74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283.74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219.74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219.74</v>
      </c>
      <c r="AT24" s="8">
        <v>32</v>
      </c>
      <c r="AU24" s="8">
        <v>32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110</v>
      </c>
      <c r="E25" s="16">
        <f>'[3]20'!E27</f>
        <v>0</v>
      </c>
      <c r="F25" s="16">
        <f>'[3]20'!F27</f>
        <v>810</v>
      </c>
      <c r="G25" s="16">
        <f>'[3]20'!G27</f>
        <v>0</v>
      </c>
      <c r="H25" s="17">
        <f t="shared" si="27"/>
        <v>1240</v>
      </c>
      <c r="I25" s="15">
        <f>'[3]20'!J27</f>
        <v>297.74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297.74</v>
      </c>
      <c r="P25" s="18">
        <f>frq!C25</f>
        <v>1</v>
      </c>
      <c r="Q25" s="15">
        <f t="shared" si="29"/>
        <v>297.74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297.74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233.74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233.74</v>
      </c>
      <c r="AT25" s="8">
        <v>32</v>
      </c>
      <c r="AU25" s="8">
        <v>32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110</v>
      </c>
      <c r="E26" s="16">
        <f>'[3]20'!E28</f>
        <v>0</v>
      </c>
      <c r="F26" s="16">
        <f>'[3]20'!F28</f>
        <v>810</v>
      </c>
      <c r="G26" s="16">
        <f>'[3]20'!G28</f>
        <v>0</v>
      </c>
      <c r="H26" s="17">
        <f t="shared" si="27"/>
        <v>1240</v>
      </c>
      <c r="I26" s="15">
        <f>'[3]20'!J28</f>
        <v>300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300</v>
      </c>
      <c r="P26" s="18">
        <f>frq!C26</f>
        <v>1</v>
      </c>
      <c r="Q26" s="15">
        <f t="shared" si="29"/>
        <v>300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300</v>
      </c>
      <c r="X26" s="8">
        <f t="shared" si="4"/>
        <v>31.13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31.13</v>
      </c>
      <c r="AE26" s="8">
        <f t="shared" si="11"/>
        <v>31.13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31.13</v>
      </c>
      <c r="AL26" s="8">
        <f t="shared" si="31"/>
        <v>237.74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237.74</v>
      </c>
      <c r="AT26" s="8">
        <v>31.13</v>
      </c>
      <c r="AU26" s="8">
        <v>31.13</v>
      </c>
      <c r="AW26" s="199">
        <v>31.13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31.13</v>
      </c>
      <c r="BD26" s="199">
        <v>31.13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31.13</v>
      </c>
      <c r="BL26" s="8">
        <f t="shared" si="21"/>
        <v>31.13</v>
      </c>
      <c r="BM26" s="8">
        <f t="shared" si="22"/>
        <v>31.13</v>
      </c>
      <c r="BN26" s="8">
        <f t="shared" si="23"/>
        <v>31.13</v>
      </c>
      <c r="BO26" s="8">
        <f t="shared" si="24"/>
        <v>31.13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110</v>
      </c>
      <c r="E27" s="16">
        <f>'[3]20'!E29</f>
        <v>0</v>
      </c>
      <c r="F27" s="16">
        <f>'[3]20'!F29</f>
        <v>810</v>
      </c>
      <c r="G27" s="16">
        <f>'[3]20'!G29</f>
        <v>0</v>
      </c>
      <c r="H27" s="17">
        <f t="shared" si="27"/>
        <v>1240</v>
      </c>
      <c r="I27" s="15">
        <f>'[3]20'!J29</f>
        <v>300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300</v>
      </c>
      <c r="P27" s="18">
        <f>frq!C27</f>
        <v>1</v>
      </c>
      <c r="Q27" s="15">
        <f t="shared" si="29"/>
        <v>300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300</v>
      </c>
      <c r="X27" s="8">
        <f t="shared" si="4"/>
        <v>30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</v>
      </c>
      <c r="AE27" s="8">
        <f t="shared" si="11"/>
        <v>30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</v>
      </c>
      <c r="AL27" s="8">
        <f t="shared" si="31"/>
        <v>240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240</v>
      </c>
      <c r="AT27" s="8">
        <v>30</v>
      </c>
      <c r="AU27" s="8">
        <v>30</v>
      </c>
      <c r="AW27" s="199">
        <v>30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30</v>
      </c>
      <c r="BD27" s="199">
        <v>30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30</v>
      </c>
      <c r="BL27" s="8">
        <f t="shared" si="21"/>
        <v>30</v>
      </c>
      <c r="BM27" s="8">
        <f t="shared" si="22"/>
        <v>30</v>
      </c>
      <c r="BN27" s="8">
        <f t="shared" si="23"/>
        <v>30</v>
      </c>
      <c r="BO27" s="8">
        <f t="shared" si="24"/>
        <v>30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110</v>
      </c>
      <c r="E28" s="16">
        <f>'[3]20'!E30</f>
        <v>0</v>
      </c>
      <c r="F28" s="16">
        <f>'[3]20'!F30</f>
        <v>810</v>
      </c>
      <c r="G28" s="16">
        <f>'[3]20'!G30</f>
        <v>0</v>
      </c>
      <c r="H28" s="17">
        <f t="shared" si="27"/>
        <v>1240</v>
      </c>
      <c r="I28" s="15">
        <f>'[3]20'!J30</f>
        <v>300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30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</v>
      </c>
      <c r="AE28" s="8">
        <f t="shared" si="11"/>
        <v>30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</v>
      </c>
      <c r="AL28" s="8">
        <f t="shared" si="31"/>
        <v>240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240</v>
      </c>
      <c r="AT28" s="8">
        <v>30</v>
      </c>
      <c r="AU28" s="8">
        <v>30</v>
      </c>
      <c r="AW28" s="199">
        <v>30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30</v>
      </c>
      <c r="BD28" s="199">
        <v>30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30</v>
      </c>
      <c r="BL28" s="8">
        <f t="shared" si="21"/>
        <v>30</v>
      </c>
      <c r="BM28" s="8">
        <f t="shared" si="22"/>
        <v>30</v>
      </c>
      <c r="BN28" s="8">
        <f t="shared" si="23"/>
        <v>30</v>
      </c>
      <c r="BO28" s="8">
        <f t="shared" si="24"/>
        <v>30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110</v>
      </c>
      <c r="E29" s="16">
        <f>'[3]20'!E31</f>
        <v>0</v>
      </c>
      <c r="F29" s="16">
        <f>'[3]20'!F31</f>
        <v>810</v>
      </c>
      <c r="G29" s="16">
        <f>'[3]20'!G31</f>
        <v>0</v>
      </c>
      <c r="H29" s="17">
        <f t="shared" si="27"/>
        <v>1240</v>
      </c>
      <c r="I29" s="15">
        <f>'[3]20'!J31</f>
        <v>300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30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</v>
      </c>
      <c r="AE29" s="8">
        <f t="shared" si="11"/>
        <v>30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</v>
      </c>
      <c r="AL29" s="8">
        <f t="shared" si="31"/>
        <v>240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240</v>
      </c>
      <c r="AT29" s="8">
        <v>30</v>
      </c>
      <c r="AU29" s="8">
        <v>30</v>
      </c>
      <c r="AW29" s="199">
        <v>30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30</v>
      </c>
      <c r="BD29" s="199">
        <v>30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30</v>
      </c>
      <c r="BL29" s="8">
        <f t="shared" si="21"/>
        <v>30</v>
      </c>
      <c r="BM29" s="8">
        <f t="shared" si="22"/>
        <v>30</v>
      </c>
      <c r="BN29" s="8">
        <f t="shared" si="23"/>
        <v>30</v>
      </c>
      <c r="BO29" s="8">
        <f t="shared" si="24"/>
        <v>30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110</v>
      </c>
      <c r="E30" s="16">
        <f>'[3]20'!E32</f>
        <v>0</v>
      </c>
      <c r="F30" s="16">
        <f>'[3]20'!F32</f>
        <v>810</v>
      </c>
      <c r="G30" s="16">
        <f>'[3]20'!G32</f>
        <v>0</v>
      </c>
      <c r="H30" s="17">
        <f t="shared" si="27"/>
        <v>1240</v>
      </c>
      <c r="I30" s="15">
        <f>'[3]20'!J32</f>
        <v>300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30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</v>
      </c>
      <c r="AE30" s="8">
        <f t="shared" si="11"/>
        <v>30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</v>
      </c>
      <c r="AL30" s="8">
        <f t="shared" si="31"/>
        <v>240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240</v>
      </c>
      <c r="AT30" s="8">
        <v>30</v>
      </c>
      <c r="AU30" s="8">
        <v>30</v>
      </c>
      <c r="AW30" s="199">
        <v>30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30</v>
      </c>
      <c r="BD30" s="199">
        <v>30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30</v>
      </c>
      <c r="BL30" s="8">
        <f t="shared" si="21"/>
        <v>30</v>
      </c>
      <c r="BM30" s="8">
        <f t="shared" si="22"/>
        <v>30</v>
      </c>
      <c r="BN30" s="8">
        <f t="shared" si="23"/>
        <v>30</v>
      </c>
      <c r="BO30" s="8">
        <f t="shared" si="24"/>
        <v>30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110</v>
      </c>
      <c r="E31" s="16">
        <f>'[3]20'!E33</f>
        <v>0</v>
      </c>
      <c r="F31" s="16">
        <f>'[3]20'!F33</f>
        <v>810</v>
      </c>
      <c r="G31" s="16">
        <f>'[3]20'!G33</f>
        <v>0</v>
      </c>
      <c r="H31" s="17">
        <f t="shared" si="27"/>
        <v>1240</v>
      </c>
      <c r="I31" s="15">
        <f>'[3]20'!J33</f>
        <v>300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</v>
      </c>
      <c r="AE31" s="8">
        <f t="shared" si="11"/>
        <v>30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</v>
      </c>
      <c r="AL31" s="8">
        <f t="shared" si="31"/>
        <v>240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240</v>
      </c>
      <c r="AT31" s="8">
        <v>30</v>
      </c>
      <c r="AU31" s="8">
        <v>30</v>
      </c>
      <c r="AW31" s="199">
        <v>30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30</v>
      </c>
      <c r="BD31" s="199">
        <v>30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30</v>
      </c>
      <c r="BL31" s="8">
        <f t="shared" si="21"/>
        <v>30</v>
      </c>
      <c r="BM31" s="8">
        <f t="shared" si="22"/>
        <v>30</v>
      </c>
      <c r="BN31" s="8">
        <f t="shared" si="23"/>
        <v>30</v>
      </c>
      <c r="BO31" s="8">
        <f t="shared" si="24"/>
        <v>30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110</v>
      </c>
      <c r="E32" s="16">
        <f>'[3]20'!E34</f>
        <v>0</v>
      </c>
      <c r="F32" s="16">
        <f>'[3]20'!F34</f>
        <v>810</v>
      </c>
      <c r="G32" s="16">
        <f>'[3]20'!G34</f>
        <v>0</v>
      </c>
      <c r="H32" s="17">
        <f t="shared" si="27"/>
        <v>1240</v>
      </c>
      <c r="I32" s="15">
        <f>'[3]20'!J34</f>
        <v>300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30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</v>
      </c>
      <c r="AE32" s="8">
        <f t="shared" si="11"/>
        <v>30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</v>
      </c>
      <c r="AL32" s="8">
        <f t="shared" si="31"/>
        <v>240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240</v>
      </c>
      <c r="AT32" s="8">
        <v>30</v>
      </c>
      <c r="AU32" s="8">
        <v>30</v>
      </c>
      <c r="AW32" s="199">
        <v>30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30</v>
      </c>
      <c r="BD32" s="199">
        <v>30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30</v>
      </c>
      <c r="BL32" s="8">
        <f t="shared" si="21"/>
        <v>30</v>
      </c>
      <c r="BM32" s="8">
        <f t="shared" si="22"/>
        <v>30</v>
      </c>
      <c r="BN32" s="8">
        <f t="shared" si="23"/>
        <v>30</v>
      </c>
      <c r="BO32" s="8">
        <f t="shared" si="24"/>
        <v>30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110</v>
      </c>
      <c r="E33" s="16">
        <f>'[3]20'!E35</f>
        <v>0</v>
      </c>
      <c r="F33" s="16">
        <f>'[3]20'!F35</f>
        <v>810</v>
      </c>
      <c r="G33" s="16">
        <f>'[3]20'!G35</f>
        <v>0</v>
      </c>
      <c r="H33" s="17">
        <f t="shared" si="27"/>
        <v>1240</v>
      </c>
      <c r="I33" s="15">
        <f>'[3]20'!J35</f>
        <v>300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</v>
      </c>
      <c r="AE33" s="8">
        <f t="shared" si="11"/>
        <v>30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</v>
      </c>
      <c r="AL33" s="8">
        <f t="shared" si="31"/>
        <v>240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240</v>
      </c>
      <c r="AT33" s="8">
        <v>30</v>
      </c>
      <c r="AU33" s="8">
        <v>30</v>
      </c>
      <c r="AW33" s="199">
        <v>30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30</v>
      </c>
      <c r="BD33" s="199">
        <v>30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30</v>
      </c>
      <c r="BL33" s="8">
        <f t="shared" si="21"/>
        <v>30</v>
      </c>
      <c r="BM33" s="8">
        <f t="shared" si="22"/>
        <v>30</v>
      </c>
      <c r="BN33" s="8">
        <f t="shared" si="23"/>
        <v>30</v>
      </c>
      <c r="BO33" s="8">
        <f t="shared" si="24"/>
        <v>30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110</v>
      </c>
      <c r="E34" s="16">
        <f>'[3]20'!E36</f>
        <v>0</v>
      </c>
      <c r="F34" s="16">
        <f>'[3]20'!F36</f>
        <v>810</v>
      </c>
      <c r="G34" s="16">
        <f>'[3]20'!G36</f>
        <v>0</v>
      </c>
      <c r="H34" s="17">
        <f t="shared" si="27"/>
        <v>1240</v>
      </c>
      <c r="I34" s="15">
        <f>'[3]20'!J36</f>
        <v>300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</v>
      </c>
      <c r="AE34" s="8">
        <f t="shared" si="11"/>
        <v>30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</v>
      </c>
      <c r="AL34" s="8">
        <f t="shared" si="31"/>
        <v>240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240</v>
      </c>
      <c r="AT34" s="8">
        <v>30</v>
      </c>
      <c r="AU34" s="8">
        <v>30</v>
      </c>
      <c r="AW34" s="199">
        <v>30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30</v>
      </c>
      <c r="BD34" s="199">
        <v>30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30</v>
      </c>
      <c r="BL34" s="8">
        <f t="shared" si="21"/>
        <v>30</v>
      </c>
      <c r="BM34" s="8">
        <f t="shared" si="22"/>
        <v>30</v>
      </c>
      <c r="BN34" s="8">
        <f t="shared" si="23"/>
        <v>30</v>
      </c>
      <c r="BO34" s="8">
        <f t="shared" si="24"/>
        <v>30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110</v>
      </c>
      <c r="E35" s="16">
        <f>'[3]20'!E37</f>
        <v>0</v>
      </c>
      <c r="F35" s="16">
        <f>'[3]20'!F37</f>
        <v>830</v>
      </c>
      <c r="G35" s="16">
        <f>'[3]20'!G37</f>
        <v>0</v>
      </c>
      <c r="H35" s="17">
        <f t="shared" si="27"/>
        <v>1260</v>
      </c>
      <c r="I35" s="15">
        <f>'[3]20'!J37</f>
        <v>300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30.58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30.58</v>
      </c>
      <c r="AE35" s="8">
        <f t="shared" si="11"/>
        <v>30.58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30.58</v>
      </c>
      <c r="AL35" s="8">
        <f t="shared" si="31"/>
        <v>238.84000000000003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238.84000000000003</v>
      </c>
      <c r="AT35" s="8">
        <v>30</v>
      </c>
      <c r="AU35" s="8">
        <v>30</v>
      </c>
      <c r="AW35" s="199">
        <v>30.58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30.58</v>
      </c>
      <c r="BD35" s="199">
        <v>30.58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30.58</v>
      </c>
      <c r="BL35" s="8">
        <f t="shared" si="21"/>
        <v>30</v>
      </c>
      <c r="BM35" s="8">
        <f t="shared" si="22"/>
        <v>30</v>
      </c>
      <c r="BN35" s="8">
        <f t="shared" si="23"/>
        <v>30.58</v>
      </c>
      <c r="BO35" s="8">
        <f t="shared" si="24"/>
        <v>30.58</v>
      </c>
      <c r="BP35" s="182">
        <f t="shared" si="25"/>
        <v>-0.57999999999999829</v>
      </c>
      <c r="BQ35" s="182">
        <f t="shared" si="26"/>
        <v>-0.57999999999999829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110</v>
      </c>
      <c r="E36" s="16">
        <f>'[3]20'!E38</f>
        <v>0</v>
      </c>
      <c r="F36" s="16">
        <f>'[3]20'!F38</f>
        <v>830</v>
      </c>
      <c r="G36" s="16">
        <f>'[3]20'!G38</f>
        <v>0</v>
      </c>
      <c r="H36" s="17">
        <f t="shared" si="27"/>
        <v>1260</v>
      </c>
      <c r="I36" s="15">
        <f>'[3]20'!J38</f>
        <v>300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30.77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30.77</v>
      </c>
      <c r="AE36" s="8">
        <f t="shared" si="11"/>
        <v>30.77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30.77</v>
      </c>
      <c r="AL36" s="8">
        <f t="shared" si="31"/>
        <v>238.46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238.46</v>
      </c>
      <c r="AT36" s="8">
        <v>30</v>
      </c>
      <c r="AU36" s="8">
        <v>30</v>
      </c>
      <c r="AW36" s="199">
        <v>30.77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30.77</v>
      </c>
      <c r="BD36" s="199">
        <v>30.77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30.77</v>
      </c>
      <c r="BL36" s="8">
        <f t="shared" si="21"/>
        <v>30</v>
      </c>
      <c r="BM36" s="8">
        <f t="shared" si="22"/>
        <v>30</v>
      </c>
      <c r="BN36" s="8">
        <f t="shared" si="23"/>
        <v>30.77</v>
      </c>
      <c r="BO36" s="8">
        <f t="shared" si="24"/>
        <v>30.77</v>
      </c>
      <c r="BP36" s="182">
        <f t="shared" si="25"/>
        <v>-0.76999999999999957</v>
      </c>
      <c r="BQ36" s="182">
        <f t="shared" si="26"/>
        <v>-0.76999999999999957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110</v>
      </c>
      <c r="E37" s="16">
        <f>'[3]20'!E39</f>
        <v>0</v>
      </c>
      <c r="F37" s="16">
        <f>'[3]20'!F39</f>
        <v>830</v>
      </c>
      <c r="G37" s="16">
        <f>'[3]20'!G39</f>
        <v>0</v>
      </c>
      <c r="H37" s="17">
        <f t="shared" si="27"/>
        <v>1260</v>
      </c>
      <c r="I37" s="15">
        <f>'[3]20'!J39</f>
        <v>300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30.19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30.19</v>
      </c>
      <c r="AE37" s="8">
        <f t="shared" si="11"/>
        <v>30.19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30.19</v>
      </c>
      <c r="AL37" s="8">
        <f t="shared" si="31"/>
        <v>239.62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239.62</v>
      </c>
      <c r="AT37" s="8">
        <v>30</v>
      </c>
      <c r="AU37" s="8">
        <v>30</v>
      </c>
      <c r="AW37" s="199">
        <v>30.19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30.19</v>
      </c>
      <c r="BD37" s="199">
        <v>30.19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30.19</v>
      </c>
      <c r="BL37" s="8">
        <f t="shared" si="21"/>
        <v>30</v>
      </c>
      <c r="BM37" s="8">
        <f t="shared" si="22"/>
        <v>30</v>
      </c>
      <c r="BN37" s="8">
        <f t="shared" si="23"/>
        <v>30.19</v>
      </c>
      <c r="BO37" s="8">
        <f t="shared" si="24"/>
        <v>30.19</v>
      </c>
      <c r="BP37" s="182">
        <f t="shared" si="25"/>
        <v>-0.19000000000000128</v>
      </c>
      <c r="BQ37" s="182">
        <f t="shared" si="26"/>
        <v>-0.19000000000000128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110</v>
      </c>
      <c r="E38" s="16">
        <f>'[3]20'!E40</f>
        <v>0</v>
      </c>
      <c r="F38" s="16">
        <f>'[3]20'!F40</f>
        <v>830</v>
      </c>
      <c r="G38" s="16">
        <f>'[3]20'!G40</f>
        <v>0</v>
      </c>
      <c r="H38" s="17">
        <f t="shared" si="27"/>
        <v>1260</v>
      </c>
      <c r="I38" s="15">
        <f>'[3]20'!J40</f>
        <v>300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30.97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30.97</v>
      </c>
      <c r="AE38" s="8">
        <f t="shared" si="11"/>
        <v>30.97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30.97</v>
      </c>
      <c r="AL38" s="8">
        <f t="shared" si="31"/>
        <v>238.05999999999997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238.05999999999997</v>
      </c>
      <c r="AT38" s="8">
        <v>30</v>
      </c>
      <c r="AU38" s="8">
        <v>30</v>
      </c>
      <c r="AW38" s="199">
        <v>30.97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30.97</v>
      </c>
      <c r="BD38" s="199">
        <v>30.97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30.97</v>
      </c>
      <c r="BL38" s="8">
        <f t="shared" si="21"/>
        <v>30</v>
      </c>
      <c r="BM38" s="8">
        <f t="shared" si="22"/>
        <v>30</v>
      </c>
      <c r="BN38" s="8">
        <f t="shared" si="23"/>
        <v>30.97</v>
      </c>
      <c r="BO38" s="8">
        <f t="shared" si="24"/>
        <v>30.97</v>
      </c>
      <c r="BP38" s="182">
        <f t="shared" si="25"/>
        <v>-0.96999999999999886</v>
      </c>
      <c r="BQ38" s="182">
        <f t="shared" si="26"/>
        <v>-0.96999999999999886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110</v>
      </c>
      <c r="E39" s="16">
        <f>'[3]20'!E41</f>
        <v>0</v>
      </c>
      <c r="F39" s="16">
        <f>'[3]20'!F41</f>
        <v>830</v>
      </c>
      <c r="G39" s="16">
        <f>'[3]20'!G41</f>
        <v>0</v>
      </c>
      <c r="H39" s="17">
        <f t="shared" si="27"/>
        <v>1260</v>
      </c>
      <c r="I39" s="15">
        <f>'[3]20'!J41</f>
        <v>300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</v>
      </c>
      <c r="AL39" s="8">
        <f t="shared" si="31"/>
        <v>240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240</v>
      </c>
      <c r="AT39" s="8">
        <v>30</v>
      </c>
      <c r="AU39" s="8">
        <v>30</v>
      </c>
      <c r="AW39" s="199">
        <v>30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30</v>
      </c>
      <c r="BD39" s="199">
        <v>30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30</v>
      </c>
      <c r="BL39" s="8">
        <f t="shared" si="21"/>
        <v>30</v>
      </c>
      <c r="BM39" s="8">
        <f t="shared" si="22"/>
        <v>30</v>
      </c>
      <c r="BN39" s="8">
        <f t="shared" si="23"/>
        <v>30</v>
      </c>
      <c r="BO39" s="8">
        <f t="shared" si="24"/>
        <v>30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110</v>
      </c>
      <c r="E40" s="16">
        <f>'[3]20'!E42</f>
        <v>0</v>
      </c>
      <c r="F40" s="16">
        <f>'[3]20'!F42</f>
        <v>830</v>
      </c>
      <c r="G40" s="16">
        <f>'[3]20'!G42</f>
        <v>0</v>
      </c>
      <c r="H40" s="17">
        <f t="shared" si="27"/>
        <v>1260</v>
      </c>
      <c r="I40" s="15">
        <f>'[3]20'!J42</f>
        <v>300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</v>
      </c>
      <c r="AL40" s="8">
        <f t="shared" si="31"/>
        <v>240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240</v>
      </c>
      <c r="AT40" s="8">
        <v>30</v>
      </c>
      <c r="AU40" s="8">
        <v>30</v>
      </c>
      <c r="AW40" s="199">
        <v>30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30</v>
      </c>
      <c r="BD40" s="199">
        <v>30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30</v>
      </c>
      <c r="BL40" s="8">
        <f t="shared" si="21"/>
        <v>30</v>
      </c>
      <c r="BM40" s="8">
        <f t="shared" si="22"/>
        <v>30</v>
      </c>
      <c r="BN40" s="8">
        <f t="shared" si="23"/>
        <v>30</v>
      </c>
      <c r="BO40" s="8">
        <f t="shared" si="24"/>
        <v>30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110</v>
      </c>
      <c r="E41" s="16">
        <f>'[3]20'!E43</f>
        <v>0</v>
      </c>
      <c r="F41" s="16">
        <f>'[3]20'!F43</f>
        <v>830</v>
      </c>
      <c r="G41" s="16">
        <f>'[3]20'!G43</f>
        <v>0</v>
      </c>
      <c r="H41" s="17">
        <f t="shared" si="27"/>
        <v>1260</v>
      </c>
      <c r="I41" s="15">
        <f>'[3]20'!J43</f>
        <v>300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30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</v>
      </c>
      <c r="AL41" s="8">
        <f t="shared" si="31"/>
        <v>240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240</v>
      </c>
      <c r="AT41" s="8">
        <v>30</v>
      </c>
      <c r="AU41" s="8">
        <v>30</v>
      </c>
      <c r="AW41" s="199">
        <v>30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30</v>
      </c>
      <c r="BD41" s="199">
        <v>30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30</v>
      </c>
      <c r="BL41" s="8">
        <f t="shared" si="21"/>
        <v>30</v>
      </c>
      <c r="BM41" s="8">
        <f t="shared" si="22"/>
        <v>30</v>
      </c>
      <c r="BN41" s="8">
        <f t="shared" si="23"/>
        <v>30</v>
      </c>
      <c r="BO41" s="8">
        <f t="shared" si="24"/>
        <v>30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110</v>
      </c>
      <c r="E42" s="16">
        <f>'[3]20'!E44</f>
        <v>0</v>
      </c>
      <c r="F42" s="16">
        <f>'[3]20'!F44</f>
        <v>830</v>
      </c>
      <c r="G42" s="16">
        <f>'[3]20'!G44</f>
        <v>0</v>
      </c>
      <c r="H42" s="17">
        <f t="shared" si="27"/>
        <v>1260</v>
      </c>
      <c r="I42" s="15">
        <f>'[3]20'!J44</f>
        <v>300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30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</v>
      </c>
      <c r="AL42" s="8">
        <f t="shared" si="31"/>
        <v>240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240</v>
      </c>
      <c r="AT42" s="8">
        <v>30</v>
      </c>
      <c r="AU42" s="8">
        <v>30</v>
      </c>
      <c r="AW42" s="199">
        <v>30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30</v>
      </c>
      <c r="BD42" s="199">
        <v>30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30</v>
      </c>
      <c r="BL42" s="8">
        <f t="shared" si="21"/>
        <v>30</v>
      </c>
      <c r="BM42" s="8">
        <f t="shared" si="22"/>
        <v>30</v>
      </c>
      <c r="BN42" s="8">
        <f t="shared" si="23"/>
        <v>30</v>
      </c>
      <c r="BO42" s="8">
        <f t="shared" si="24"/>
        <v>30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110</v>
      </c>
      <c r="E43" s="16">
        <f>'[3]20'!E45</f>
        <v>0</v>
      </c>
      <c r="F43" s="16">
        <f>'[3]20'!F45</f>
        <v>830</v>
      </c>
      <c r="G43" s="16">
        <f>'[3]20'!G45</f>
        <v>0</v>
      </c>
      <c r="H43" s="17">
        <f t="shared" si="27"/>
        <v>1260</v>
      </c>
      <c r="I43" s="15">
        <f>'[3]20'!J45</f>
        <v>300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30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</v>
      </c>
      <c r="AL43" s="8">
        <f t="shared" si="31"/>
        <v>240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240</v>
      </c>
      <c r="AT43" s="8">
        <v>30</v>
      </c>
      <c r="AU43" s="8">
        <v>30</v>
      </c>
      <c r="AW43" s="199">
        <v>30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30</v>
      </c>
      <c r="BD43" s="199">
        <v>30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30</v>
      </c>
      <c r="BL43" s="8">
        <f t="shared" si="21"/>
        <v>30</v>
      </c>
      <c r="BM43" s="8">
        <f t="shared" si="22"/>
        <v>30</v>
      </c>
      <c r="BN43" s="8">
        <f t="shared" si="23"/>
        <v>30</v>
      </c>
      <c r="BO43" s="8">
        <f t="shared" si="24"/>
        <v>30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110</v>
      </c>
      <c r="E44" s="16">
        <f>'[3]20'!E46</f>
        <v>0</v>
      </c>
      <c r="F44" s="16">
        <f>'[3]20'!F46</f>
        <v>830</v>
      </c>
      <c r="G44" s="16">
        <f>'[3]20'!G46</f>
        <v>0</v>
      </c>
      <c r="H44" s="17">
        <f t="shared" si="27"/>
        <v>1260</v>
      </c>
      <c r="I44" s="15">
        <f>'[3]20'!J46</f>
        <v>300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30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</v>
      </c>
      <c r="AL44" s="8">
        <f t="shared" si="31"/>
        <v>240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240</v>
      </c>
      <c r="AT44" s="8">
        <v>30</v>
      </c>
      <c r="AU44" s="8">
        <v>30</v>
      </c>
      <c r="AW44" s="199">
        <v>30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30</v>
      </c>
      <c r="BD44" s="199">
        <v>30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30</v>
      </c>
      <c r="BL44" s="8">
        <f t="shared" si="21"/>
        <v>30</v>
      </c>
      <c r="BM44" s="8">
        <f t="shared" si="22"/>
        <v>30</v>
      </c>
      <c r="BN44" s="8">
        <f t="shared" si="23"/>
        <v>30</v>
      </c>
      <c r="BO44" s="8">
        <f t="shared" si="24"/>
        <v>30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110</v>
      </c>
      <c r="E45" s="16">
        <f>'[3]20'!E47</f>
        <v>0</v>
      </c>
      <c r="F45" s="16">
        <f>'[3]20'!F47</f>
        <v>830</v>
      </c>
      <c r="G45" s="16">
        <f>'[3]20'!G47</f>
        <v>0</v>
      </c>
      <c r="H45" s="17">
        <f t="shared" si="27"/>
        <v>1260</v>
      </c>
      <c r="I45" s="15">
        <f>'[3]20'!J47</f>
        <v>300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30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</v>
      </c>
      <c r="AL45" s="8">
        <f t="shared" si="31"/>
        <v>240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240</v>
      </c>
      <c r="AT45" s="8">
        <v>30</v>
      </c>
      <c r="AU45" s="8">
        <v>30</v>
      </c>
      <c r="AW45" s="199">
        <v>30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30</v>
      </c>
      <c r="BD45" s="199">
        <v>30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30</v>
      </c>
      <c r="BL45" s="8">
        <f t="shared" si="21"/>
        <v>30</v>
      </c>
      <c r="BM45" s="8">
        <f t="shared" si="22"/>
        <v>30</v>
      </c>
      <c r="BN45" s="8">
        <f t="shared" si="23"/>
        <v>30</v>
      </c>
      <c r="BO45" s="8">
        <f t="shared" si="24"/>
        <v>30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110</v>
      </c>
      <c r="E46" s="16">
        <f>'[3]20'!E48</f>
        <v>0</v>
      </c>
      <c r="F46" s="16">
        <f>'[3]20'!F48</f>
        <v>830</v>
      </c>
      <c r="G46" s="16">
        <f>'[3]20'!G48</f>
        <v>0</v>
      </c>
      <c r="H46" s="17">
        <f t="shared" si="27"/>
        <v>1260</v>
      </c>
      <c r="I46" s="15">
        <f>'[3]20'!J48</f>
        <v>300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30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</v>
      </c>
      <c r="AL46" s="8">
        <f t="shared" si="31"/>
        <v>240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240</v>
      </c>
      <c r="AT46" s="8">
        <v>30</v>
      </c>
      <c r="AU46" s="8">
        <v>30</v>
      </c>
      <c r="AW46" s="199">
        <v>30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30</v>
      </c>
      <c r="BD46" s="199">
        <v>30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30</v>
      </c>
      <c r="BL46" s="8">
        <f t="shared" si="21"/>
        <v>30</v>
      </c>
      <c r="BM46" s="8">
        <f t="shared" si="22"/>
        <v>30</v>
      </c>
      <c r="BN46" s="8">
        <f t="shared" si="23"/>
        <v>30</v>
      </c>
      <c r="BO46" s="8">
        <f t="shared" si="24"/>
        <v>30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110</v>
      </c>
      <c r="E47" s="16">
        <f>'[3]20'!E49</f>
        <v>0</v>
      </c>
      <c r="F47" s="16">
        <f>'[3]20'!F49</f>
        <v>830</v>
      </c>
      <c r="G47" s="16">
        <f>'[3]20'!G49</f>
        <v>0</v>
      </c>
      <c r="H47" s="17">
        <f t="shared" si="27"/>
        <v>1260</v>
      </c>
      <c r="I47" s="15">
        <f>'[3]20'!J49</f>
        <v>300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30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</v>
      </c>
      <c r="AL47" s="8">
        <f t="shared" si="31"/>
        <v>240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240</v>
      </c>
      <c r="AT47" s="8">
        <v>30</v>
      </c>
      <c r="AU47" s="8">
        <v>30</v>
      </c>
      <c r="AW47" s="199">
        <v>30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30</v>
      </c>
      <c r="BD47" s="199">
        <v>30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30</v>
      </c>
      <c r="BL47" s="8">
        <f t="shared" si="21"/>
        <v>30</v>
      </c>
      <c r="BM47" s="8">
        <f t="shared" si="22"/>
        <v>30</v>
      </c>
      <c r="BN47" s="8">
        <f t="shared" si="23"/>
        <v>30</v>
      </c>
      <c r="BO47" s="8">
        <f t="shared" si="24"/>
        <v>30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110</v>
      </c>
      <c r="E48" s="16">
        <f>'[3]20'!E50</f>
        <v>0</v>
      </c>
      <c r="F48" s="16">
        <f>'[3]20'!F50</f>
        <v>830</v>
      </c>
      <c r="G48" s="16">
        <f>'[3]20'!G50</f>
        <v>0</v>
      </c>
      <c r="H48" s="17">
        <f t="shared" si="27"/>
        <v>1260</v>
      </c>
      <c r="I48" s="15">
        <f>'[3]20'!J50</f>
        <v>300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30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</v>
      </c>
      <c r="AL48" s="8">
        <f t="shared" si="31"/>
        <v>240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240</v>
      </c>
      <c r="AT48" s="8">
        <v>30</v>
      </c>
      <c r="AU48" s="8">
        <v>30</v>
      </c>
      <c r="AW48" s="199">
        <v>30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30</v>
      </c>
      <c r="BD48" s="199">
        <v>30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30</v>
      </c>
      <c r="BL48" s="8">
        <f t="shared" si="21"/>
        <v>30</v>
      </c>
      <c r="BM48" s="8">
        <f t="shared" si="22"/>
        <v>30</v>
      </c>
      <c r="BN48" s="8">
        <f t="shared" si="23"/>
        <v>30</v>
      </c>
      <c r="BO48" s="8">
        <f t="shared" si="24"/>
        <v>30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110</v>
      </c>
      <c r="E49" s="16">
        <f>'[3]20'!E51</f>
        <v>0</v>
      </c>
      <c r="F49" s="16">
        <f>'[3]20'!F51</f>
        <v>830</v>
      </c>
      <c r="G49" s="16">
        <f>'[3]20'!G51</f>
        <v>0</v>
      </c>
      <c r="H49" s="17">
        <f t="shared" si="27"/>
        <v>1260</v>
      </c>
      <c r="I49" s="15">
        <f>'[3]20'!J51</f>
        <v>300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30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</v>
      </c>
      <c r="AL49" s="8">
        <f t="shared" si="31"/>
        <v>240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240</v>
      </c>
      <c r="AT49" s="8">
        <v>30</v>
      </c>
      <c r="AU49" s="8">
        <v>30</v>
      </c>
      <c r="AW49" s="199">
        <v>30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30</v>
      </c>
      <c r="BD49" s="199">
        <v>30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30</v>
      </c>
      <c r="BL49" s="8">
        <f t="shared" si="21"/>
        <v>30</v>
      </c>
      <c r="BM49" s="8">
        <f t="shared" si="22"/>
        <v>30</v>
      </c>
      <c r="BN49" s="8">
        <f t="shared" si="23"/>
        <v>30</v>
      </c>
      <c r="BO49" s="8">
        <f t="shared" si="24"/>
        <v>30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110</v>
      </c>
      <c r="E50" s="16">
        <f>'[3]20'!E52</f>
        <v>0</v>
      </c>
      <c r="F50" s="16">
        <f>'[3]20'!F52</f>
        <v>830</v>
      </c>
      <c r="G50" s="16">
        <f>'[3]20'!G52</f>
        <v>0</v>
      </c>
      <c r="H50" s="17">
        <f t="shared" si="27"/>
        <v>1260</v>
      </c>
      <c r="I50" s="15">
        <f>'[3]20'!J52</f>
        <v>300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30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</v>
      </c>
      <c r="AL50" s="8">
        <f t="shared" si="31"/>
        <v>240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240</v>
      </c>
      <c r="AT50" s="8">
        <v>30</v>
      </c>
      <c r="AU50" s="8">
        <v>30</v>
      </c>
      <c r="AW50" s="199">
        <v>30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30</v>
      </c>
      <c r="BD50" s="199">
        <v>30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30</v>
      </c>
      <c r="BL50" s="8">
        <f t="shared" si="21"/>
        <v>30</v>
      </c>
      <c r="BM50" s="8">
        <f t="shared" si="22"/>
        <v>30</v>
      </c>
      <c r="BN50" s="8">
        <f t="shared" si="23"/>
        <v>30</v>
      </c>
      <c r="BO50" s="8">
        <f t="shared" si="24"/>
        <v>30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110</v>
      </c>
      <c r="E51" s="16">
        <f>'[3]20'!E53</f>
        <v>0</v>
      </c>
      <c r="F51" s="16">
        <f>'[3]20'!F53</f>
        <v>830</v>
      </c>
      <c r="G51" s="16">
        <f>'[3]20'!G53</f>
        <v>0</v>
      </c>
      <c r="H51" s="17">
        <f t="shared" si="27"/>
        <v>1260</v>
      </c>
      <c r="I51" s="15">
        <f>'[3]20'!J53</f>
        <v>300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30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</v>
      </c>
      <c r="AL51" s="8">
        <f t="shared" si="31"/>
        <v>240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240</v>
      </c>
      <c r="AT51" s="8">
        <v>30</v>
      </c>
      <c r="AU51" s="8">
        <v>30</v>
      </c>
      <c r="AW51" s="199">
        <v>30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30</v>
      </c>
      <c r="BD51" s="199">
        <v>30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30</v>
      </c>
      <c r="BL51" s="8">
        <f t="shared" si="21"/>
        <v>30</v>
      </c>
      <c r="BM51" s="8">
        <f t="shared" si="22"/>
        <v>30</v>
      </c>
      <c r="BN51" s="8">
        <f t="shared" si="23"/>
        <v>30</v>
      </c>
      <c r="BO51" s="8">
        <f t="shared" si="24"/>
        <v>30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110</v>
      </c>
      <c r="E52" s="16">
        <f>'[3]20'!E54</f>
        <v>0</v>
      </c>
      <c r="F52" s="16">
        <f>'[3]20'!F54</f>
        <v>830</v>
      </c>
      <c r="G52" s="16">
        <f>'[3]20'!G54</f>
        <v>0</v>
      </c>
      <c r="H52" s="17">
        <f t="shared" si="27"/>
        <v>1260</v>
      </c>
      <c r="I52" s="15">
        <f>'[3]20'!J54</f>
        <v>300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30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</v>
      </c>
      <c r="AL52" s="8">
        <f t="shared" si="31"/>
        <v>240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240</v>
      </c>
      <c r="AT52" s="8">
        <v>30</v>
      </c>
      <c r="AU52" s="8">
        <v>30</v>
      </c>
      <c r="AW52" s="199">
        <v>30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30</v>
      </c>
      <c r="BD52" s="199">
        <v>30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30</v>
      </c>
      <c r="BL52" s="8">
        <f t="shared" si="21"/>
        <v>30</v>
      </c>
      <c r="BM52" s="8">
        <f t="shared" si="22"/>
        <v>30</v>
      </c>
      <c r="BN52" s="8">
        <f t="shared" si="23"/>
        <v>30</v>
      </c>
      <c r="BO52" s="8">
        <f t="shared" si="24"/>
        <v>30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110</v>
      </c>
      <c r="E53" s="16">
        <f>'[3]20'!E55</f>
        <v>0</v>
      </c>
      <c r="F53" s="16">
        <f>'[3]20'!F55</f>
        <v>830</v>
      </c>
      <c r="G53" s="16">
        <f>'[3]20'!G55</f>
        <v>0</v>
      </c>
      <c r="H53" s="17">
        <f t="shared" si="27"/>
        <v>1260</v>
      </c>
      <c r="I53" s="15">
        <f>'[3]20'!J55</f>
        <v>300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30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</v>
      </c>
      <c r="AL53" s="8">
        <f t="shared" si="31"/>
        <v>240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240</v>
      </c>
      <c r="AT53" s="8">
        <v>30</v>
      </c>
      <c r="AU53" s="8">
        <v>30</v>
      </c>
      <c r="AW53" s="199">
        <v>30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30</v>
      </c>
      <c r="BD53" s="199">
        <v>30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</v>
      </c>
      <c r="BL53" s="8">
        <f t="shared" si="21"/>
        <v>30</v>
      </c>
      <c r="BM53" s="8">
        <f t="shared" si="22"/>
        <v>30</v>
      </c>
      <c r="BN53" s="8">
        <f t="shared" si="23"/>
        <v>30</v>
      </c>
      <c r="BO53" s="8">
        <f t="shared" si="24"/>
        <v>30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110</v>
      </c>
      <c r="E54" s="16">
        <f>'[3]20'!E56</f>
        <v>0</v>
      </c>
      <c r="F54" s="16">
        <f>'[3]20'!F56</f>
        <v>830</v>
      </c>
      <c r="G54" s="16">
        <f>'[3]20'!G56</f>
        <v>0</v>
      </c>
      <c r="H54" s="17">
        <f t="shared" si="27"/>
        <v>1260</v>
      </c>
      <c r="I54" s="15">
        <f>'[3]20'!J56</f>
        <v>300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30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</v>
      </c>
      <c r="AL54" s="8">
        <f t="shared" si="31"/>
        <v>240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240</v>
      </c>
      <c r="AT54" s="8">
        <v>30</v>
      </c>
      <c r="AU54" s="8">
        <v>30</v>
      </c>
      <c r="AW54" s="199">
        <v>30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30</v>
      </c>
      <c r="BD54" s="199">
        <v>30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30</v>
      </c>
      <c r="BL54" s="8">
        <f t="shared" si="21"/>
        <v>30</v>
      </c>
      <c r="BM54" s="8">
        <f t="shared" si="22"/>
        <v>30</v>
      </c>
      <c r="BN54" s="8">
        <f t="shared" si="23"/>
        <v>30</v>
      </c>
      <c r="BO54" s="8">
        <f t="shared" si="24"/>
        <v>30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110</v>
      </c>
      <c r="E55" s="16">
        <f>'[3]20'!E57</f>
        <v>0</v>
      </c>
      <c r="F55" s="16">
        <f>'[3]20'!F57</f>
        <v>830</v>
      </c>
      <c r="G55" s="16">
        <f>'[3]20'!G57</f>
        <v>0</v>
      </c>
      <c r="H55" s="17">
        <f t="shared" si="27"/>
        <v>1260</v>
      </c>
      <c r="I55" s="15">
        <f>'[3]20'!J57</f>
        <v>300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30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</v>
      </c>
      <c r="AL55" s="8">
        <f t="shared" si="31"/>
        <v>240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240</v>
      </c>
      <c r="AT55" s="8">
        <v>30</v>
      </c>
      <c r="AU55" s="8">
        <v>30</v>
      </c>
      <c r="AW55" s="199">
        <v>30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30</v>
      </c>
      <c r="BD55" s="199">
        <v>30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30</v>
      </c>
      <c r="BL55" s="8">
        <f t="shared" si="21"/>
        <v>30</v>
      </c>
      <c r="BM55" s="8">
        <f t="shared" si="22"/>
        <v>30</v>
      </c>
      <c r="BN55" s="8">
        <f t="shared" si="23"/>
        <v>30</v>
      </c>
      <c r="BO55" s="8">
        <f t="shared" si="24"/>
        <v>30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110</v>
      </c>
      <c r="E56" s="16">
        <f>'[3]20'!E58</f>
        <v>0</v>
      </c>
      <c r="F56" s="16">
        <f>'[3]20'!F58</f>
        <v>830</v>
      </c>
      <c r="G56" s="16">
        <f>'[3]20'!G58</f>
        <v>0</v>
      </c>
      <c r="H56" s="17">
        <f t="shared" si="27"/>
        <v>1260</v>
      </c>
      <c r="I56" s="15">
        <f>'[3]20'!J58</f>
        <v>300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30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</v>
      </c>
      <c r="AL56" s="8">
        <f t="shared" si="31"/>
        <v>240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240</v>
      </c>
      <c r="AT56" s="8">
        <v>30</v>
      </c>
      <c r="AU56" s="8">
        <v>30</v>
      </c>
      <c r="AW56" s="199">
        <v>30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30</v>
      </c>
      <c r="BD56" s="199">
        <v>30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30</v>
      </c>
      <c r="BL56" s="8">
        <f t="shared" si="21"/>
        <v>30</v>
      </c>
      <c r="BM56" s="8">
        <f t="shared" si="22"/>
        <v>30</v>
      </c>
      <c r="BN56" s="8">
        <f t="shared" si="23"/>
        <v>30</v>
      </c>
      <c r="BO56" s="8">
        <f t="shared" si="24"/>
        <v>30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110</v>
      </c>
      <c r="E57" s="16">
        <f>'[3]20'!E59</f>
        <v>0</v>
      </c>
      <c r="F57" s="16">
        <f>'[3]20'!F59</f>
        <v>830</v>
      </c>
      <c r="G57" s="16">
        <f>'[3]20'!G59</f>
        <v>0</v>
      </c>
      <c r="H57" s="17">
        <f t="shared" si="27"/>
        <v>1260</v>
      </c>
      <c r="I57" s="15">
        <f>'[3]20'!J59</f>
        <v>300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30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</v>
      </c>
      <c r="AL57" s="8">
        <f t="shared" si="31"/>
        <v>240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240</v>
      </c>
      <c r="AT57" s="8">
        <v>30</v>
      </c>
      <c r="AU57" s="8">
        <v>30</v>
      </c>
      <c r="AW57" s="199">
        <v>30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30</v>
      </c>
      <c r="BD57" s="199">
        <v>30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30</v>
      </c>
      <c r="BL57" s="8">
        <f t="shared" si="21"/>
        <v>30</v>
      </c>
      <c r="BM57" s="8">
        <f t="shared" si="22"/>
        <v>30</v>
      </c>
      <c r="BN57" s="8">
        <f t="shared" si="23"/>
        <v>30</v>
      </c>
      <c r="BO57" s="8">
        <f t="shared" si="24"/>
        <v>30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110</v>
      </c>
      <c r="E58" s="16">
        <f>'[3]20'!E60</f>
        <v>0</v>
      </c>
      <c r="F58" s="16">
        <f>'[3]20'!F60</f>
        <v>830</v>
      </c>
      <c r="G58" s="16">
        <f>'[3]20'!G60</f>
        <v>0</v>
      </c>
      <c r="H58" s="17">
        <f t="shared" si="27"/>
        <v>1260</v>
      </c>
      <c r="I58" s="15">
        <f>'[3]20'!J60</f>
        <v>300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30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</v>
      </c>
      <c r="AL58" s="8">
        <f t="shared" si="31"/>
        <v>240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240</v>
      </c>
      <c r="AT58" s="8">
        <v>30</v>
      </c>
      <c r="AU58" s="8">
        <v>30</v>
      </c>
      <c r="AW58" s="199">
        <v>30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30</v>
      </c>
      <c r="BD58" s="199">
        <v>30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30</v>
      </c>
      <c r="BL58" s="8">
        <f t="shared" si="21"/>
        <v>30</v>
      </c>
      <c r="BM58" s="8">
        <f t="shared" si="22"/>
        <v>30</v>
      </c>
      <c r="BN58" s="8">
        <f t="shared" si="23"/>
        <v>30</v>
      </c>
      <c r="BO58" s="8">
        <f t="shared" si="24"/>
        <v>30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110</v>
      </c>
      <c r="E59" s="16">
        <f>'[3]20'!E61</f>
        <v>0</v>
      </c>
      <c r="F59" s="16">
        <f>'[3]20'!F61</f>
        <v>830</v>
      </c>
      <c r="G59" s="16">
        <f>'[3]20'!G61</f>
        <v>0</v>
      </c>
      <c r="H59" s="17">
        <f t="shared" si="27"/>
        <v>1260</v>
      </c>
      <c r="I59" s="15">
        <f>'[3]20'!J61</f>
        <v>300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30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</v>
      </c>
      <c r="AL59" s="8">
        <f t="shared" si="31"/>
        <v>240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240</v>
      </c>
      <c r="AT59" s="8">
        <v>30</v>
      </c>
      <c r="AU59" s="8">
        <v>30</v>
      </c>
      <c r="AW59" s="199">
        <v>30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30</v>
      </c>
      <c r="BD59" s="199">
        <v>30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30</v>
      </c>
      <c r="BL59" s="8">
        <f t="shared" si="21"/>
        <v>30</v>
      </c>
      <c r="BM59" s="8">
        <f t="shared" si="22"/>
        <v>30</v>
      </c>
      <c r="BN59" s="8">
        <f t="shared" si="23"/>
        <v>30</v>
      </c>
      <c r="BO59" s="8">
        <f t="shared" si="24"/>
        <v>30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110</v>
      </c>
      <c r="E60" s="16">
        <f>'[3]20'!E62</f>
        <v>0</v>
      </c>
      <c r="F60" s="16">
        <f>'[3]20'!F62</f>
        <v>830</v>
      </c>
      <c r="G60" s="16">
        <f>'[3]20'!G62</f>
        <v>0</v>
      </c>
      <c r="H60" s="17">
        <f t="shared" si="27"/>
        <v>1260</v>
      </c>
      <c r="I60" s="15">
        <f>'[3]20'!J62</f>
        <v>300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</v>
      </c>
      <c r="AE60" s="8">
        <f t="shared" si="11"/>
        <v>30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</v>
      </c>
      <c r="AL60" s="8">
        <f t="shared" si="31"/>
        <v>240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240</v>
      </c>
      <c r="AT60" s="8">
        <v>30</v>
      </c>
      <c r="AU60" s="8">
        <v>30</v>
      </c>
      <c r="AW60" s="199">
        <v>30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30</v>
      </c>
      <c r="BD60" s="199">
        <v>30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30</v>
      </c>
      <c r="BL60" s="8">
        <f t="shared" si="21"/>
        <v>30</v>
      </c>
      <c r="BM60" s="8">
        <f t="shared" si="22"/>
        <v>30</v>
      </c>
      <c r="BN60" s="8">
        <f t="shared" si="23"/>
        <v>30</v>
      </c>
      <c r="BO60" s="8">
        <f t="shared" si="24"/>
        <v>30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110</v>
      </c>
      <c r="E61" s="16">
        <f>'[3]20'!E63</f>
        <v>0</v>
      </c>
      <c r="F61" s="16">
        <f>'[3]20'!F63</f>
        <v>830</v>
      </c>
      <c r="G61" s="16">
        <f>'[3]20'!G63</f>
        <v>0</v>
      </c>
      <c r="H61" s="17">
        <f t="shared" si="27"/>
        <v>1260</v>
      </c>
      <c r="I61" s="15">
        <f>'[3]20'!J63</f>
        <v>300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</v>
      </c>
      <c r="AE61" s="8">
        <f t="shared" si="11"/>
        <v>30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</v>
      </c>
      <c r="AL61" s="8">
        <f t="shared" si="31"/>
        <v>240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240</v>
      </c>
      <c r="AT61" s="8">
        <v>30</v>
      </c>
      <c r="AU61" s="8">
        <v>30</v>
      </c>
      <c r="AW61" s="199">
        <v>30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30</v>
      </c>
      <c r="BD61" s="199">
        <v>30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30</v>
      </c>
      <c r="BL61" s="8">
        <f t="shared" si="21"/>
        <v>30</v>
      </c>
      <c r="BM61" s="8">
        <f t="shared" si="22"/>
        <v>30</v>
      </c>
      <c r="BN61" s="8">
        <f t="shared" si="23"/>
        <v>30</v>
      </c>
      <c r="BO61" s="8">
        <f t="shared" si="24"/>
        <v>30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110</v>
      </c>
      <c r="E62" s="16">
        <f>'[3]20'!E64</f>
        <v>0</v>
      </c>
      <c r="F62" s="16">
        <f>'[3]20'!F64</f>
        <v>830</v>
      </c>
      <c r="G62" s="16">
        <f>'[3]20'!G64</f>
        <v>0</v>
      </c>
      <c r="H62" s="17">
        <f t="shared" si="27"/>
        <v>1260</v>
      </c>
      <c r="I62" s="15">
        <f>'[3]20'!J64</f>
        <v>300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</v>
      </c>
      <c r="AE62" s="8">
        <f t="shared" si="11"/>
        <v>30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</v>
      </c>
      <c r="AL62" s="8">
        <f t="shared" ref="AL62:AN98" si="35">Q62-X62-AE62</f>
        <v>240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240</v>
      </c>
      <c r="AT62" s="8">
        <v>30</v>
      </c>
      <c r="AU62" s="8">
        <v>30</v>
      </c>
      <c r="AW62" s="199">
        <v>30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30</v>
      </c>
      <c r="BD62" s="199">
        <v>30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30</v>
      </c>
      <c r="BL62" s="8">
        <f t="shared" si="21"/>
        <v>30</v>
      </c>
      <c r="BM62" s="8">
        <f t="shared" si="22"/>
        <v>30</v>
      </c>
      <c r="BN62" s="8">
        <f t="shared" si="23"/>
        <v>30</v>
      </c>
      <c r="BO62" s="8">
        <f t="shared" si="24"/>
        <v>30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110</v>
      </c>
      <c r="E63" s="16">
        <f>'[3]20'!E65</f>
        <v>0</v>
      </c>
      <c r="F63" s="16">
        <f>'[3]20'!F65</f>
        <v>830</v>
      </c>
      <c r="G63" s="16">
        <f>'[3]20'!G65</f>
        <v>0</v>
      </c>
      <c r="H63" s="17">
        <f t="shared" si="27"/>
        <v>1260</v>
      </c>
      <c r="I63" s="15">
        <f>'[3]20'!J65</f>
        <v>300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30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</v>
      </c>
      <c r="AE63" s="8">
        <f t="shared" si="11"/>
        <v>30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</v>
      </c>
      <c r="AL63" s="8">
        <f t="shared" si="35"/>
        <v>240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240</v>
      </c>
      <c r="AT63" s="8">
        <v>30</v>
      </c>
      <c r="AU63" s="8">
        <v>30</v>
      </c>
      <c r="AW63" s="199">
        <v>30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30</v>
      </c>
      <c r="BD63" s="199">
        <v>30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30</v>
      </c>
      <c r="BL63" s="8">
        <f t="shared" si="21"/>
        <v>30</v>
      </c>
      <c r="BM63" s="8">
        <f t="shared" si="22"/>
        <v>30</v>
      </c>
      <c r="BN63" s="8">
        <f t="shared" si="23"/>
        <v>30</v>
      </c>
      <c r="BO63" s="8">
        <f t="shared" si="24"/>
        <v>30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110</v>
      </c>
      <c r="E64" s="16">
        <f>'[3]20'!E66</f>
        <v>0</v>
      </c>
      <c r="F64" s="16">
        <f>'[3]20'!F66</f>
        <v>830</v>
      </c>
      <c r="G64" s="16">
        <f>'[3]20'!G66</f>
        <v>0</v>
      </c>
      <c r="H64" s="17">
        <f t="shared" si="27"/>
        <v>1260</v>
      </c>
      <c r="I64" s="15">
        <f>'[3]20'!J66</f>
        <v>300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30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</v>
      </c>
      <c r="AL64" s="8">
        <f t="shared" si="35"/>
        <v>240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240</v>
      </c>
      <c r="AT64" s="8">
        <v>30</v>
      </c>
      <c r="AU64" s="8">
        <v>30</v>
      </c>
      <c r="AW64" s="199">
        <v>30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30</v>
      </c>
      <c r="BD64" s="199">
        <v>30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30</v>
      </c>
      <c r="BL64" s="8">
        <f t="shared" si="21"/>
        <v>30</v>
      </c>
      <c r="BM64" s="8">
        <f t="shared" si="22"/>
        <v>30</v>
      </c>
      <c r="BN64" s="8">
        <f t="shared" si="23"/>
        <v>30</v>
      </c>
      <c r="BO64" s="8">
        <f t="shared" si="24"/>
        <v>30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110</v>
      </c>
      <c r="E65" s="16">
        <f>'[3]20'!E67</f>
        <v>0</v>
      </c>
      <c r="F65" s="16">
        <f>'[3]20'!F67</f>
        <v>830</v>
      </c>
      <c r="G65" s="16">
        <f>'[3]20'!G67</f>
        <v>0</v>
      </c>
      <c r="H65" s="17">
        <f t="shared" si="27"/>
        <v>1260</v>
      </c>
      <c r="I65" s="15">
        <f>'[3]20'!J67</f>
        <v>300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</v>
      </c>
      <c r="AE65" s="8">
        <f t="shared" si="11"/>
        <v>30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</v>
      </c>
      <c r="AL65" s="8">
        <f t="shared" si="35"/>
        <v>240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240</v>
      </c>
      <c r="AT65" s="8">
        <v>30</v>
      </c>
      <c r="AU65" s="8">
        <v>30</v>
      </c>
      <c r="AW65" s="199">
        <v>30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30</v>
      </c>
      <c r="BD65" s="199">
        <v>30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30</v>
      </c>
      <c r="BL65" s="8">
        <f t="shared" si="21"/>
        <v>30</v>
      </c>
      <c r="BM65" s="8">
        <f t="shared" si="22"/>
        <v>30</v>
      </c>
      <c r="BN65" s="8">
        <f t="shared" si="23"/>
        <v>30</v>
      </c>
      <c r="BO65" s="8">
        <f t="shared" si="24"/>
        <v>30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110</v>
      </c>
      <c r="E66" s="16">
        <f>'[3]20'!E68</f>
        <v>0</v>
      </c>
      <c r="F66" s="16">
        <f>'[3]20'!F68</f>
        <v>830</v>
      </c>
      <c r="G66" s="16">
        <f>'[3]20'!G68</f>
        <v>0</v>
      </c>
      <c r="H66" s="17">
        <f t="shared" si="27"/>
        <v>1260</v>
      </c>
      <c r="I66" s="15">
        <f>'[3]20'!J68</f>
        <v>300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</v>
      </c>
      <c r="AE66" s="8">
        <f t="shared" si="11"/>
        <v>30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</v>
      </c>
      <c r="AL66" s="8">
        <f t="shared" si="35"/>
        <v>240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240</v>
      </c>
      <c r="AT66" s="8">
        <v>30</v>
      </c>
      <c r="AU66" s="8">
        <v>30</v>
      </c>
      <c r="AW66" s="199">
        <v>30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30</v>
      </c>
      <c r="BD66" s="199">
        <v>30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30</v>
      </c>
      <c r="BL66" s="8">
        <f t="shared" si="21"/>
        <v>30</v>
      </c>
      <c r="BM66" s="8">
        <f t="shared" si="22"/>
        <v>30</v>
      </c>
      <c r="BN66" s="8">
        <f t="shared" si="23"/>
        <v>30</v>
      </c>
      <c r="BO66" s="8">
        <f t="shared" si="24"/>
        <v>30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110</v>
      </c>
      <c r="E67" s="16">
        <f>'[3]20'!E69</f>
        <v>0</v>
      </c>
      <c r="F67" s="16">
        <f>'[3]20'!F69</f>
        <v>830</v>
      </c>
      <c r="G67" s="16">
        <f>'[3]20'!G69</f>
        <v>0</v>
      </c>
      <c r="H67" s="17">
        <f t="shared" si="27"/>
        <v>1260</v>
      </c>
      <c r="I67" s="15">
        <f>'[3]20'!J69</f>
        <v>300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30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</v>
      </c>
      <c r="AL67" s="8">
        <f t="shared" si="35"/>
        <v>240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240</v>
      </c>
      <c r="AT67" s="8">
        <v>30</v>
      </c>
      <c r="AU67" s="8">
        <v>30</v>
      </c>
      <c r="AW67" s="199">
        <v>30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30</v>
      </c>
      <c r="BD67" s="199">
        <v>30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30</v>
      </c>
      <c r="BL67" s="8">
        <f t="shared" si="21"/>
        <v>30</v>
      </c>
      <c r="BM67" s="8">
        <f t="shared" si="22"/>
        <v>30</v>
      </c>
      <c r="BN67" s="8">
        <f t="shared" si="23"/>
        <v>30</v>
      </c>
      <c r="BO67" s="8">
        <f t="shared" si="24"/>
        <v>30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110</v>
      </c>
      <c r="E68" s="16">
        <f>'[3]20'!E70</f>
        <v>0</v>
      </c>
      <c r="F68" s="16">
        <f>'[3]20'!F70</f>
        <v>830</v>
      </c>
      <c r="G68" s="16">
        <f>'[3]20'!G70</f>
        <v>0</v>
      </c>
      <c r="H68" s="17">
        <f t="shared" si="27"/>
        <v>1260</v>
      </c>
      <c r="I68" s="15">
        <f>'[3]20'!J70</f>
        <v>300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</v>
      </c>
      <c r="AE68" s="8">
        <f t="shared" ref="AE68:AE98" si="43">BD68</f>
        <v>30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</v>
      </c>
      <c r="AL68" s="8">
        <f t="shared" si="35"/>
        <v>240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240</v>
      </c>
      <c r="AT68" s="8">
        <v>30</v>
      </c>
      <c r="AU68" s="8">
        <v>30</v>
      </c>
      <c r="AW68" s="199">
        <v>30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30</v>
      </c>
      <c r="BD68" s="199">
        <v>30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30</v>
      </c>
      <c r="BL68" s="8">
        <f t="shared" ref="BL68:BL98" si="53">AT68</f>
        <v>30</v>
      </c>
      <c r="BM68" s="8">
        <f t="shared" ref="BM68:BM98" si="54">AU68</f>
        <v>30</v>
      </c>
      <c r="BN68" s="8">
        <f t="shared" ref="BN68:BN98" si="55">BC68</f>
        <v>30</v>
      </c>
      <c r="BO68" s="8">
        <f t="shared" ref="BO68:BO98" si="56">BJ68</f>
        <v>30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110</v>
      </c>
      <c r="E69" s="16">
        <f>'[3]20'!E71</f>
        <v>0</v>
      </c>
      <c r="F69" s="16">
        <f>'[3]20'!F71</f>
        <v>830</v>
      </c>
      <c r="G69" s="16">
        <f>'[3]20'!G71</f>
        <v>0</v>
      </c>
      <c r="H69" s="17">
        <f t="shared" ref="H69:H98" si="59">SUM(B69:G69)</f>
        <v>1260</v>
      </c>
      <c r="I69" s="15">
        <f>'[3]20'!J71</f>
        <v>300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31.9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31.9</v>
      </c>
      <c r="AE69" s="8">
        <f t="shared" si="43"/>
        <v>31.9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31.9</v>
      </c>
      <c r="AL69" s="8">
        <f t="shared" si="35"/>
        <v>236.20000000000002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236.20000000000002</v>
      </c>
      <c r="AT69" s="8">
        <v>31.9</v>
      </c>
      <c r="AU69" s="8">
        <v>31.9</v>
      </c>
      <c r="AW69" s="199">
        <v>31.9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31.9</v>
      </c>
      <c r="BD69" s="199">
        <v>31.9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31.9</v>
      </c>
      <c r="BL69" s="8">
        <f t="shared" si="53"/>
        <v>31.9</v>
      </c>
      <c r="BM69" s="8">
        <f t="shared" si="54"/>
        <v>31.9</v>
      </c>
      <c r="BN69" s="8">
        <f t="shared" si="55"/>
        <v>31.9</v>
      </c>
      <c r="BO69" s="8">
        <f t="shared" si="56"/>
        <v>31.9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110</v>
      </c>
      <c r="E70" s="16">
        <f>'[3]20'!E72</f>
        <v>0</v>
      </c>
      <c r="F70" s="16">
        <f>'[3]20'!F72</f>
        <v>830</v>
      </c>
      <c r="G70" s="16">
        <f>'[3]20'!G72</f>
        <v>0</v>
      </c>
      <c r="H70" s="17">
        <f t="shared" si="59"/>
        <v>1260</v>
      </c>
      <c r="I70" s="15">
        <f>'[3]20'!J72</f>
        <v>300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31.9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31.9</v>
      </c>
      <c r="AE70" s="8">
        <f t="shared" si="43"/>
        <v>31.9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31.9</v>
      </c>
      <c r="AL70" s="8">
        <f t="shared" si="35"/>
        <v>236.20000000000002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236.20000000000002</v>
      </c>
      <c r="AT70" s="8">
        <v>31.9</v>
      </c>
      <c r="AU70" s="8">
        <v>31.9</v>
      </c>
      <c r="AW70" s="199">
        <v>31.9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31.9</v>
      </c>
      <c r="BD70" s="199">
        <v>31.9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31.9</v>
      </c>
      <c r="BL70" s="8">
        <f t="shared" si="53"/>
        <v>31.9</v>
      </c>
      <c r="BM70" s="8">
        <f t="shared" si="54"/>
        <v>31.9</v>
      </c>
      <c r="BN70" s="8">
        <f t="shared" si="55"/>
        <v>31.9</v>
      </c>
      <c r="BO70" s="8">
        <f t="shared" si="56"/>
        <v>31.9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110</v>
      </c>
      <c r="E71" s="16">
        <f>'[3]20'!E73</f>
        <v>0</v>
      </c>
      <c r="F71" s="16">
        <f>'[3]20'!F73</f>
        <v>830</v>
      </c>
      <c r="G71" s="16">
        <f>'[3]20'!G73</f>
        <v>0</v>
      </c>
      <c r="H71" s="17">
        <f t="shared" si="59"/>
        <v>1260</v>
      </c>
      <c r="I71" s="15">
        <f>'[3]20'!J73</f>
        <v>300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30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</v>
      </c>
      <c r="AE71" s="8">
        <f t="shared" si="43"/>
        <v>30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</v>
      </c>
      <c r="AL71" s="8">
        <f t="shared" si="35"/>
        <v>240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240</v>
      </c>
      <c r="AT71" s="8">
        <v>30</v>
      </c>
      <c r="AU71" s="8">
        <v>30</v>
      </c>
      <c r="AW71" s="199">
        <v>30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30</v>
      </c>
      <c r="BD71" s="199">
        <v>30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30</v>
      </c>
      <c r="BL71" s="8">
        <f t="shared" si="53"/>
        <v>30</v>
      </c>
      <c r="BM71" s="8">
        <f t="shared" si="54"/>
        <v>30</v>
      </c>
      <c r="BN71" s="8">
        <f t="shared" si="55"/>
        <v>30</v>
      </c>
      <c r="BO71" s="8">
        <f t="shared" si="56"/>
        <v>30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110</v>
      </c>
      <c r="E72" s="16">
        <f>'[3]20'!E74</f>
        <v>0</v>
      </c>
      <c r="F72" s="16">
        <f>'[3]20'!F74</f>
        <v>830</v>
      </c>
      <c r="G72" s="16">
        <f>'[3]20'!G74</f>
        <v>0</v>
      </c>
      <c r="H72" s="17">
        <f t="shared" si="59"/>
        <v>1260</v>
      </c>
      <c r="I72" s="15">
        <f>'[3]20'!J74</f>
        <v>300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30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</v>
      </c>
      <c r="AE72" s="8">
        <f t="shared" si="43"/>
        <v>30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</v>
      </c>
      <c r="AL72" s="8">
        <f t="shared" si="35"/>
        <v>240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240</v>
      </c>
      <c r="AT72" s="8">
        <v>30</v>
      </c>
      <c r="AU72" s="8">
        <v>30</v>
      </c>
      <c r="AW72" s="199">
        <v>30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30</v>
      </c>
      <c r="BD72" s="199">
        <v>30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30</v>
      </c>
      <c r="BL72" s="8">
        <f t="shared" si="53"/>
        <v>30</v>
      </c>
      <c r="BM72" s="8">
        <f t="shared" si="54"/>
        <v>30</v>
      </c>
      <c r="BN72" s="8">
        <f t="shared" si="55"/>
        <v>30</v>
      </c>
      <c r="BO72" s="8">
        <f t="shared" si="56"/>
        <v>30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110</v>
      </c>
      <c r="E73" s="16">
        <f>'[3]20'!E75</f>
        <v>0</v>
      </c>
      <c r="F73" s="16">
        <f>'[3]20'!F75</f>
        <v>830</v>
      </c>
      <c r="G73" s="16">
        <f>'[3]20'!G75</f>
        <v>0</v>
      </c>
      <c r="H73" s="17">
        <f t="shared" si="59"/>
        <v>1260</v>
      </c>
      <c r="I73" s="15">
        <f>'[3]20'!J75</f>
        <v>300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</v>
      </c>
      <c r="AE73" s="8">
        <f t="shared" si="43"/>
        <v>30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</v>
      </c>
      <c r="AL73" s="8">
        <f t="shared" si="35"/>
        <v>240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240</v>
      </c>
      <c r="AT73" s="8">
        <v>30</v>
      </c>
      <c r="AU73" s="8">
        <v>30</v>
      </c>
      <c r="AW73" s="199">
        <v>30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30</v>
      </c>
      <c r="BD73" s="199">
        <v>30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</v>
      </c>
      <c r="BL73" s="8">
        <f t="shared" si="53"/>
        <v>30</v>
      </c>
      <c r="BM73" s="8">
        <f t="shared" si="54"/>
        <v>30</v>
      </c>
      <c r="BN73" s="8">
        <f t="shared" si="55"/>
        <v>30</v>
      </c>
      <c r="BO73" s="8">
        <f t="shared" si="56"/>
        <v>30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110</v>
      </c>
      <c r="E74" s="16">
        <f>'[3]20'!E76</f>
        <v>0</v>
      </c>
      <c r="F74" s="16">
        <f>'[3]20'!F76</f>
        <v>830</v>
      </c>
      <c r="G74" s="16">
        <f>'[3]20'!G76</f>
        <v>0</v>
      </c>
      <c r="H74" s="17">
        <f t="shared" si="59"/>
        <v>1260</v>
      </c>
      <c r="I74" s="15">
        <f>'[3]20'!J76</f>
        <v>300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30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</v>
      </c>
      <c r="AE74" s="8">
        <f t="shared" si="43"/>
        <v>30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</v>
      </c>
      <c r="AL74" s="8">
        <f t="shared" si="35"/>
        <v>240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240</v>
      </c>
      <c r="AT74" s="8">
        <v>30</v>
      </c>
      <c r="AU74" s="8">
        <v>30</v>
      </c>
      <c r="AW74" s="199">
        <v>30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30</v>
      </c>
      <c r="BD74" s="199">
        <v>30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</v>
      </c>
      <c r="BL74" s="8">
        <f t="shared" si="53"/>
        <v>30</v>
      </c>
      <c r="BM74" s="8">
        <f t="shared" si="54"/>
        <v>30</v>
      </c>
      <c r="BN74" s="8">
        <f t="shared" si="55"/>
        <v>30</v>
      </c>
      <c r="BO74" s="8">
        <f t="shared" si="56"/>
        <v>30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110</v>
      </c>
      <c r="E75" s="16">
        <f>'[3]20'!E77</f>
        <v>0</v>
      </c>
      <c r="F75" s="16">
        <f>'[3]20'!F77</f>
        <v>830</v>
      </c>
      <c r="G75" s="16">
        <f>'[3]20'!G77</f>
        <v>0</v>
      </c>
      <c r="H75" s="17">
        <f t="shared" si="59"/>
        <v>1260</v>
      </c>
      <c r="I75" s="15">
        <f>'[3]20'!J77</f>
        <v>300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30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</v>
      </c>
      <c r="AL75" s="8">
        <f t="shared" si="35"/>
        <v>240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240</v>
      </c>
      <c r="AT75" s="8">
        <v>30</v>
      </c>
      <c r="AU75" s="8">
        <v>30</v>
      </c>
      <c r="AW75" s="199">
        <v>30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</v>
      </c>
      <c r="BD75" s="199">
        <v>30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</v>
      </c>
      <c r="BL75" s="8">
        <f t="shared" si="53"/>
        <v>30</v>
      </c>
      <c r="BM75" s="8">
        <f t="shared" si="54"/>
        <v>30</v>
      </c>
      <c r="BN75" s="8">
        <f t="shared" si="55"/>
        <v>30</v>
      </c>
      <c r="BO75" s="8">
        <f t="shared" si="56"/>
        <v>30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110</v>
      </c>
      <c r="E76" s="16">
        <f>'[3]20'!E78</f>
        <v>0</v>
      </c>
      <c r="F76" s="16">
        <f>'[3]20'!F78</f>
        <v>830</v>
      </c>
      <c r="G76" s="16">
        <f>'[3]20'!G78</f>
        <v>0</v>
      </c>
      <c r="H76" s="17">
        <f t="shared" si="59"/>
        <v>1260</v>
      </c>
      <c r="I76" s="15">
        <f>'[3]20'!J78</f>
        <v>300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240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</v>
      </c>
      <c r="AT76" s="8">
        <v>30</v>
      </c>
      <c r="AU76" s="8">
        <v>30</v>
      </c>
      <c r="AW76" s="199">
        <v>30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</v>
      </c>
      <c r="BD76" s="199">
        <v>30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</v>
      </c>
      <c r="BL76" s="8">
        <f t="shared" si="53"/>
        <v>30</v>
      </c>
      <c r="BM76" s="8">
        <f t="shared" si="54"/>
        <v>30</v>
      </c>
      <c r="BN76" s="8">
        <f t="shared" si="55"/>
        <v>30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110</v>
      </c>
      <c r="E77" s="16">
        <f>'[3]20'!E79</f>
        <v>0</v>
      </c>
      <c r="F77" s="16">
        <f>'[3]20'!F79</f>
        <v>830</v>
      </c>
      <c r="G77" s="16">
        <f>'[3]20'!G79</f>
        <v>0</v>
      </c>
      <c r="H77" s="17">
        <f t="shared" si="59"/>
        <v>1260</v>
      </c>
      <c r="I77" s="15">
        <f>'[3]20'!J79</f>
        <v>300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30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</v>
      </c>
      <c r="AL77" s="8">
        <f t="shared" si="35"/>
        <v>240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240</v>
      </c>
      <c r="AT77" s="8">
        <v>30</v>
      </c>
      <c r="AU77" s="8">
        <v>30</v>
      </c>
      <c r="AW77" s="199">
        <v>30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</v>
      </c>
      <c r="BD77" s="199">
        <v>30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</v>
      </c>
      <c r="BL77" s="8">
        <f t="shared" si="53"/>
        <v>30</v>
      </c>
      <c r="BM77" s="8">
        <f t="shared" si="54"/>
        <v>30</v>
      </c>
      <c r="BN77" s="8">
        <f t="shared" si="55"/>
        <v>30</v>
      </c>
      <c r="BO77" s="8">
        <f t="shared" si="56"/>
        <v>30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110</v>
      </c>
      <c r="E78" s="16">
        <f>'[3]20'!E80</f>
        <v>0</v>
      </c>
      <c r="F78" s="16">
        <f>'[3]20'!F80</f>
        <v>830</v>
      </c>
      <c r="G78" s="16">
        <f>'[3]20'!G80</f>
        <v>0</v>
      </c>
      <c r="H78" s="17">
        <f t="shared" si="59"/>
        <v>1260</v>
      </c>
      <c r="I78" s="15">
        <f>'[3]20'!J80</f>
        <v>300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30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</v>
      </c>
      <c r="AL78" s="8">
        <f t="shared" si="35"/>
        <v>240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240</v>
      </c>
      <c r="AT78" s="8">
        <v>30</v>
      </c>
      <c r="AU78" s="8">
        <v>30</v>
      </c>
      <c r="AW78" s="199">
        <v>30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</v>
      </c>
      <c r="BD78" s="199">
        <v>30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</v>
      </c>
      <c r="BL78" s="8">
        <f t="shared" si="53"/>
        <v>30</v>
      </c>
      <c r="BM78" s="8">
        <f t="shared" si="54"/>
        <v>30</v>
      </c>
      <c r="BN78" s="8">
        <f t="shared" si="55"/>
        <v>30</v>
      </c>
      <c r="BO78" s="8">
        <f t="shared" si="56"/>
        <v>30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110</v>
      </c>
      <c r="E79" s="16">
        <f>'[3]20'!E81</f>
        <v>0</v>
      </c>
      <c r="F79" s="16">
        <f>'[3]20'!F81</f>
        <v>830</v>
      </c>
      <c r="G79" s="16">
        <f>'[3]20'!G81</f>
        <v>0</v>
      </c>
      <c r="H79" s="17">
        <f t="shared" si="59"/>
        <v>1260</v>
      </c>
      <c r="I79" s="15">
        <f>'[3]20'!J81</f>
        <v>300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</v>
      </c>
      <c r="AT79" s="8">
        <v>30</v>
      </c>
      <c r="AU79" s="8">
        <v>30</v>
      </c>
      <c r="AW79" s="199">
        <v>30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</v>
      </c>
      <c r="BD79" s="199">
        <v>30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</v>
      </c>
      <c r="BL79" s="8">
        <f t="shared" si="53"/>
        <v>30</v>
      </c>
      <c r="BM79" s="8">
        <f t="shared" si="54"/>
        <v>30</v>
      </c>
      <c r="BN79" s="8">
        <f t="shared" si="55"/>
        <v>30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110</v>
      </c>
      <c r="E80" s="16">
        <f>'[3]20'!E82</f>
        <v>0</v>
      </c>
      <c r="F80" s="16">
        <f>'[3]20'!F82</f>
        <v>830</v>
      </c>
      <c r="G80" s="16">
        <f>'[3]20'!G82</f>
        <v>0</v>
      </c>
      <c r="H80" s="17">
        <f t="shared" si="59"/>
        <v>1260</v>
      </c>
      <c r="I80" s="15">
        <f>'[3]20'!J82</f>
        <v>300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240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240</v>
      </c>
      <c r="AT80" s="8">
        <v>30</v>
      </c>
      <c r="AU80" s="8">
        <v>30</v>
      </c>
      <c r="AW80" s="199">
        <v>30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</v>
      </c>
      <c r="BD80" s="199">
        <v>30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</v>
      </c>
      <c r="BL80" s="8">
        <f t="shared" si="53"/>
        <v>30</v>
      </c>
      <c r="BM80" s="8">
        <f t="shared" si="54"/>
        <v>30</v>
      </c>
      <c r="BN80" s="8">
        <f t="shared" si="55"/>
        <v>30</v>
      </c>
      <c r="BO80" s="8">
        <f t="shared" si="56"/>
        <v>30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110</v>
      </c>
      <c r="E81" s="16">
        <f>'[3]20'!E83</f>
        <v>0</v>
      </c>
      <c r="F81" s="16">
        <f>'[3]20'!F83</f>
        <v>830</v>
      </c>
      <c r="G81" s="16">
        <f>'[3]20'!G83</f>
        <v>0</v>
      </c>
      <c r="H81" s="17">
        <f t="shared" si="59"/>
        <v>1260</v>
      </c>
      <c r="I81" s="15">
        <f>'[3]20'!J83</f>
        <v>300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30</v>
      </c>
      <c r="AU81" s="8">
        <v>30</v>
      </c>
      <c r="AW81" s="199">
        <v>30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</v>
      </c>
      <c r="BD81" s="199">
        <v>30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</v>
      </c>
      <c r="BL81" s="8">
        <f t="shared" si="53"/>
        <v>30</v>
      </c>
      <c r="BM81" s="8">
        <f t="shared" si="54"/>
        <v>30</v>
      </c>
      <c r="BN81" s="8">
        <f t="shared" si="55"/>
        <v>30</v>
      </c>
      <c r="BO81" s="8">
        <f t="shared" si="56"/>
        <v>30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110</v>
      </c>
      <c r="E82" s="16">
        <f>'[3]20'!E84</f>
        <v>0</v>
      </c>
      <c r="F82" s="16">
        <f>'[3]20'!F84</f>
        <v>830</v>
      </c>
      <c r="G82" s="16">
        <f>'[3]20'!G84</f>
        <v>0</v>
      </c>
      <c r="H82" s="17">
        <f t="shared" si="59"/>
        <v>1260</v>
      </c>
      <c r="I82" s="15">
        <f>'[3]20'!J84</f>
        <v>300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30</v>
      </c>
      <c r="AU82" s="8">
        <v>30</v>
      </c>
      <c r="AW82" s="199">
        <v>30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</v>
      </c>
      <c r="BD82" s="199">
        <v>30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</v>
      </c>
      <c r="BL82" s="8">
        <f t="shared" si="53"/>
        <v>30</v>
      </c>
      <c r="BM82" s="8">
        <f t="shared" si="54"/>
        <v>30</v>
      </c>
      <c r="BN82" s="8">
        <f t="shared" si="55"/>
        <v>30</v>
      </c>
      <c r="BO82" s="8">
        <f t="shared" si="56"/>
        <v>30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110</v>
      </c>
      <c r="E83" s="16">
        <f>'[3]20'!E85</f>
        <v>0</v>
      </c>
      <c r="F83" s="16">
        <f>'[3]20'!F85</f>
        <v>830</v>
      </c>
      <c r="G83" s="16">
        <f>'[3]20'!G85</f>
        <v>0</v>
      </c>
      <c r="H83" s="17">
        <f t="shared" si="59"/>
        <v>1260</v>
      </c>
      <c r="I83" s="15">
        <f>'[3]20'!J85</f>
        <v>300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199">
        <v>30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30</v>
      </c>
      <c r="BD83" s="199">
        <v>30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110</v>
      </c>
      <c r="E84" s="16">
        <f>'[3]20'!E86</f>
        <v>0</v>
      </c>
      <c r="F84" s="16">
        <f>'[3]20'!F86</f>
        <v>830</v>
      </c>
      <c r="G84" s="16">
        <f>'[3]20'!G86</f>
        <v>0</v>
      </c>
      <c r="H84" s="17">
        <f t="shared" si="59"/>
        <v>1260</v>
      </c>
      <c r="I84" s="15">
        <f>'[3]20'!J86</f>
        <v>300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199">
        <v>30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30</v>
      </c>
      <c r="BD84" s="199">
        <v>30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110</v>
      </c>
      <c r="E85" s="16">
        <f>'[3]20'!E87</f>
        <v>0</v>
      </c>
      <c r="F85" s="16">
        <f>'[3]20'!F87</f>
        <v>830</v>
      </c>
      <c r="G85" s="16">
        <f>'[3]20'!G87</f>
        <v>0</v>
      </c>
      <c r="H85" s="17">
        <f t="shared" si="59"/>
        <v>1260</v>
      </c>
      <c r="I85" s="15">
        <f>'[3]20'!J87</f>
        <v>300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199">
        <v>30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30</v>
      </c>
      <c r="BD85" s="199">
        <v>30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110</v>
      </c>
      <c r="E86" s="16">
        <f>'[3]20'!E88</f>
        <v>0</v>
      </c>
      <c r="F86" s="16">
        <f>'[3]20'!F88</f>
        <v>830</v>
      </c>
      <c r="G86" s="16">
        <f>'[3]20'!G88</f>
        <v>0</v>
      </c>
      <c r="H86" s="17">
        <f t="shared" si="59"/>
        <v>1260</v>
      </c>
      <c r="I86" s="15">
        <f>'[3]20'!J88</f>
        <v>300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199">
        <v>30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30</v>
      </c>
      <c r="BD86" s="199">
        <v>30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110</v>
      </c>
      <c r="E87" s="16">
        <f>'[3]20'!E89</f>
        <v>0</v>
      </c>
      <c r="F87" s="16">
        <f>'[3]20'!F89</f>
        <v>830</v>
      </c>
      <c r="G87" s="16">
        <f>'[3]20'!G89</f>
        <v>0</v>
      </c>
      <c r="H87" s="17">
        <f t="shared" si="59"/>
        <v>1260</v>
      </c>
      <c r="I87" s="15">
        <f>'[3]20'!J89</f>
        <v>300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240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</v>
      </c>
      <c r="AT87" s="8">
        <v>30</v>
      </c>
      <c r="AU87" s="8">
        <v>30</v>
      </c>
      <c r="AW87" s="199">
        <v>30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30</v>
      </c>
      <c r="BD87" s="199">
        <v>30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30</v>
      </c>
      <c r="BL87" s="8">
        <f t="shared" si="53"/>
        <v>30</v>
      </c>
      <c r="BM87" s="8">
        <f t="shared" si="54"/>
        <v>30</v>
      </c>
      <c r="BN87" s="8">
        <f t="shared" si="55"/>
        <v>30</v>
      </c>
      <c r="BO87" s="8">
        <f t="shared" si="56"/>
        <v>30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110</v>
      </c>
      <c r="E88" s="16">
        <f>'[3]20'!E90</f>
        <v>0</v>
      </c>
      <c r="F88" s="16">
        <f>'[3]20'!F90</f>
        <v>830</v>
      </c>
      <c r="G88" s="16">
        <f>'[3]20'!G90</f>
        <v>0</v>
      </c>
      <c r="H88" s="17">
        <f t="shared" si="59"/>
        <v>1260</v>
      </c>
      <c r="I88" s="15">
        <f>'[3]20'!J90</f>
        <v>300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240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</v>
      </c>
      <c r="AT88" s="8">
        <v>30</v>
      </c>
      <c r="AU88" s="8">
        <v>30</v>
      </c>
      <c r="AW88" s="199">
        <v>30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30</v>
      </c>
      <c r="BD88" s="199">
        <v>30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30</v>
      </c>
      <c r="BL88" s="8">
        <f t="shared" si="53"/>
        <v>30</v>
      </c>
      <c r="BM88" s="8">
        <f t="shared" si="54"/>
        <v>30</v>
      </c>
      <c r="BN88" s="8">
        <f t="shared" si="55"/>
        <v>30</v>
      </c>
      <c r="BO88" s="8">
        <f t="shared" si="56"/>
        <v>30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110</v>
      </c>
      <c r="E89" s="16">
        <f>'[3]20'!E91</f>
        <v>0</v>
      </c>
      <c r="F89" s="16">
        <f>'[3]20'!F91</f>
        <v>830</v>
      </c>
      <c r="G89" s="16">
        <f>'[3]20'!G91</f>
        <v>0</v>
      </c>
      <c r="H89" s="17">
        <f t="shared" si="59"/>
        <v>1260</v>
      </c>
      <c r="I89" s="15">
        <f>'[3]20'!J91</f>
        <v>300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30</v>
      </c>
      <c r="AU89" s="8">
        <v>30</v>
      </c>
      <c r="AW89" s="199">
        <v>30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30</v>
      </c>
      <c r="BD89" s="199">
        <v>30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30</v>
      </c>
      <c r="BL89" s="8">
        <f t="shared" si="53"/>
        <v>30</v>
      </c>
      <c r="BM89" s="8">
        <f t="shared" si="54"/>
        <v>30</v>
      </c>
      <c r="BN89" s="8">
        <f t="shared" si="55"/>
        <v>30</v>
      </c>
      <c r="BO89" s="8">
        <f t="shared" si="56"/>
        <v>30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110</v>
      </c>
      <c r="E90" s="16">
        <f>'[3]20'!E92</f>
        <v>0</v>
      </c>
      <c r="F90" s="16">
        <f>'[3]20'!F92</f>
        <v>830</v>
      </c>
      <c r="G90" s="16">
        <f>'[3]20'!G92</f>
        <v>0</v>
      </c>
      <c r="H90" s="17">
        <f t="shared" si="59"/>
        <v>1260</v>
      </c>
      <c r="I90" s="15">
        <f>'[3]20'!J92</f>
        <v>300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240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</v>
      </c>
      <c r="AT90" s="8">
        <v>30</v>
      </c>
      <c r="AU90" s="8">
        <v>30</v>
      </c>
      <c r="AW90" s="199">
        <v>30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30</v>
      </c>
      <c r="BD90" s="199">
        <v>30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30</v>
      </c>
      <c r="BL90" s="8">
        <f t="shared" si="53"/>
        <v>30</v>
      </c>
      <c r="BM90" s="8">
        <f t="shared" si="54"/>
        <v>30</v>
      </c>
      <c r="BN90" s="8">
        <f t="shared" si="55"/>
        <v>30</v>
      </c>
      <c r="BO90" s="8">
        <f t="shared" si="56"/>
        <v>30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110</v>
      </c>
      <c r="E91" s="16">
        <f>'[3]20'!E93</f>
        <v>0</v>
      </c>
      <c r="F91" s="16">
        <f>'[3]20'!F93</f>
        <v>830</v>
      </c>
      <c r="G91" s="16">
        <f>'[3]20'!G93</f>
        <v>0</v>
      </c>
      <c r="H91" s="17">
        <f t="shared" si="59"/>
        <v>1260</v>
      </c>
      <c r="I91" s="15">
        <f>'[3]20'!J93</f>
        <v>300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</v>
      </c>
      <c r="AU91" s="8">
        <v>30</v>
      </c>
      <c r="AW91" s="199">
        <v>30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30</v>
      </c>
      <c r="BD91" s="199">
        <v>30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30</v>
      </c>
      <c r="BL91" s="8">
        <f t="shared" si="53"/>
        <v>30</v>
      </c>
      <c r="BM91" s="8">
        <f t="shared" si="54"/>
        <v>30</v>
      </c>
      <c r="BN91" s="8">
        <f t="shared" si="55"/>
        <v>30</v>
      </c>
      <c r="BO91" s="8">
        <f t="shared" si="56"/>
        <v>30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110</v>
      </c>
      <c r="E92" s="16">
        <f>'[3]20'!E94</f>
        <v>0</v>
      </c>
      <c r="F92" s="16">
        <f>'[3]20'!F94</f>
        <v>830</v>
      </c>
      <c r="G92" s="16">
        <f>'[3]20'!G94</f>
        <v>0</v>
      </c>
      <c r="H92" s="17">
        <f t="shared" si="59"/>
        <v>1260</v>
      </c>
      <c r="I92" s="15">
        <f>'[3]20'!J94</f>
        <v>300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30.1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30.1</v>
      </c>
      <c r="AE92" s="8">
        <f t="shared" si="43"/>
        <v>30.1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30.1</v>
      </c>
      <c r="AL92" s="8">
        <f t="shared" si="35"/>
        <v>239.79999999999998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239.79999999999998</v>
      </c>
      <c r="AT92" s="8">
        <v>30.1</v>
      </c>
      <c r="AU92" s="8">
        <v>30.1</v>
      </c>
      <c r="AW92" s="199">
        <v>30.1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30.1</v>
      </c>
      <c r="BD92" s="199">
        <v>30.1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30.1</v>
      </c>
      <c r="BL92" s="8">
        <f t="shared" si="53"/>
        <v>30.1</v>
      </c>
      <c r="BM92" s="8">
        <f t="shared" si="54"/>
        <v>30.1</v>
      </c>
      <c r="BN92" s="8">
        <f t="shared" si="55"/>
        <v>30.1</v>
      </c>
      <c r="BO92" s="8">
        <f t="shared" si="56"/>
        <v>30.1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110</v>
      </c>
      <c r="E93" s="16">
        <f>'[3]20'!E95</f>
        <v>0</v>
      </c>
      <c r="F93" s="16">
        <f>'[3]20'!F95</f>
        <v>830</v>
      </c>
      <c r="G93" s="16">
        <f>'[3]20'!G95</f>
        <v>0</v>
      </c>
      <c r="H93" s="17">
        <f t="shared" si="59"/>
        <v>1260</v>
      </c>
      <c r="I93" s="15">
        <f>'[3]20'!J95</f>
        <v>300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30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</v>
      </c>
      <c r="AL93" s="8">
        <f t="shared" si="35"/>
        <v>240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</v>
      </c>
      <c r="AT93" s="8">
        <v>30</v>
      </c>
      <c r="AU93" s="8">
        <v>30</v>
      </c>
      <c r="AW93" s="199">
        <v>30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30</v>
      </c>
      <c r="BD93" s="199">
        <v>30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30</v>
      </c>
      <c r="BL93" s="8">
        <f t="shared" si="53"/>
        <v>30</v>
      </c>
      <c r="BM93" s="8">
        <f t="shared" si="54"/>
        <v>30</v>
      </c>
      <c r="BN93" s="8">
        <f t="shared" si="55"/>
        <v>30</v>
      </c>
      <c r="BO93" s="8">
        <f t="shared" si="56"/>
        <v>30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110</v>
      </c>
      <c r="E94" s="16">
        <f>'[3]20'!E96</f>
        <v>0</v>
      </c>
      <c r="F94" s="16">
        <f>'[3]20'!F96</f>
        <v>830</v>
      </c>
      <c r="G94" s="16">
        <f>'[3]20'!G96</f>
        <v>0</v>
      </c>
      <c r="H94" s="17">
        <f t="shared" si="59"/>
        <v>1260</v>
      </c>
      <c r="I94" s="15">
        <f>'[3]20'!J96</f>
        <v>300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30.1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30.1</v>
      </c>
      <c r="AE94" s="8">
        <f t="shared" si="43"/>
        <v>30.1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30.1</v>
      </c>
      <c r="AL94" s="8">
        <f t="shared" si="35"/>
        <v>239.79999999999998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239.79999999999998</v>
      </c>
      <c r="AT94" s="8">
        <v>30.1</v>
      </c>
      <c r="AU94" s="8">
        <v>30.1</v>
      </c>
      <c r="AW94" s="199">
        <v>30.1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30.1</v>
      </c>
      <c r="BD94" s="199">
        <v>30.1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30.1</v>
      </c>
      <c r="BL94" s="8">
        <f t="shared" si="53"/>
        <v>30.1</v>
      </c>
      <c r="BM94" s="8">
        <f t="shared" si="54"/>
        <v>30.1</v>
      </c>
      <c r="BN94" s="8">
        <f t="shared" si="55"/>
        <v>30.1</v>
      </c>
      <c r="BO94" s="8">
        <f t="shared" si="56"/>
        <v>30.1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110</v>
      </c>
      <c r="E95" s="16">
        <f>'[3]20'!E97</f>
        <v>0</v>
      </c>
      <c r="F95" s="16">
        <f>'[3]20'!F97</f>
        <v>830</v>
      </c>
      <c r="G95" s="16">
        <f>'[3]20'!G97</f>
        <v>0</v>
      </c>
      <c r="H95" s="17">
        <f t="shared" si="59"/>
        <v>1260</v>
      </c>
      <c r="I95" s="15">
        <f>'[3]20'!J97</f>
        <v>300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30.29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30.29</v>
      </c>
      <c r="AE95" s="8">
        <f t="shared" si="43"/>
        <v>30.29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30.29</v>
      </c>
      <c r="AL95" s="8">
        <f t="shared" si="35"/>
        <v>239.42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239.42</v>
      </c>
      <c r="AT95" s="8">
        <v>30.29</v>
      </c>
      <c r="AU95" s="8">
        <v>30.29</v>
      </c>
      <c r="AW95" s="199">
        <v>30.29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30.29</v>
      </c>
      <c r="BD95" s="199">
        <v>30.29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30.29</v>
      </c>
      <c r="BL95" s="8">
        <f t="shared" si="53"/>
        <v>30.29</v>
      </c>
      <c r="BM95" s="8">
        <f t="shared" si="54"/>
        <v>30.29</v>
      </c>
      <c r="BN95" s="8">
        <f t="shared" si="55"/>
        <v>30.29</v>
      </c>
      <c r="BO95" s="8">
        <f t="shared" si="56"/>
        <v>30.29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110</v>
      </c>
      <c r="E96" s="16">
        <f>'[3]20'!E98</f>
        <v>0</v>
      </c>
      <c r="F96" s="16">
        <f>'[3]20'!F98</f>
        <v>830</v>
      </c>
      <c r="G96" s="16">
        <f>'[3]20'!G98</f>
        <v>0</v>
      </c>
      <c r="H96" s="17">
        <f t="shared" si="59"/>
        <v>1260</v>
      </c>
      <c r="I96" s="15">
        <f>'[3]20'!J98</f>
        <v>300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30.29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30.29</v>
      </c>
      <c r="AE96" s="8">
        <f t="shared" si="43"/>
        <v>30.29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30.29</v>
      </c>
      <c r="AL96" s="8">
        <f t="shared" si="35"/>
        <v>239.42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239.42</v>
      </c>
      <c r="AT96" s="8">
        <v>30.29</v>
      </c>
      <c r="AU96" s="8">
        <v>30.29</v>
      </c>
      <c r="AW96" s="199">
        <v>30.29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30.29</v>
      </c>
      <c r="BD96" s="199">
        <v>30.29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30.29</v>
      </c>
      <c r="BL96" s="8">
        <f t="shared" si="53"/>
        <v>30.29</v>
      </c>
      <c r="BM96" s="8">
        <f t="shared" si="54"/>
        <v>30.29</v>
      </c>
      <c r="BN96" s="8">
        <f t="shared" si="55"/>
        <v>30.29</v>
      </c>
      <c r="BO96" s="8">
        <f t="shared" si="56"/>
        <v>30.29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110</v>
      </c>
      <c r="E97" s="16">
        <f>'[3]20'!E99</f>
        <v>0</v>
      </c>
      <c r="F97" s="16">
        <f>'[3]20'!F99</f>
        <v>830</v>
      </c>
      <c r="G97" s="16">
        <f>'[3]20'!G99</f>
        <v>0</v>
      </c>
      <c r="H97" s="17">
        <f t="shared" si="59"/>
        <v>1260</v>
      </c>
      <c r="I97" s="15">
        <f>'[3]20'!J99</f>
        <v>300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31.86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31.86</v>
      </c>
      <c r="AE97" s="8">
        <f t="shared" si="43"/>
        <v>31.86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31.86</v>
      </c>
      <c r="AL97" s="8">
        <f t="shared" si="35"/>
        <v>236.27999999999997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236.27999999999997</v>
      </c>
      <c r="AT97" s="8">
        <v>31.86</v>
      </c>
      <c r="AU97" s="8">
        <v>31.86</v>
      </c>
      <c r="AW97" s="199">
        <v>31.86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31.86</v>
      </c>
      <c r="BD97" s="199">
        <v>31.86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31.86</v>
      </c>
      <c r="BL97" s="8">
        <f t="shared" si="53"/>
        <v>31.86</v>
      </c>
      <c r="BM97" s="8">
        <f t="shared" si="54"/>
        <v>31.86</v>
      </c>
      <c r="BN97" s="8">
        <f t="shared" si="55"/>
        <v>31.86</v>
      </c>
      <c r="BO97" s="8">
        <f t="shared" si="56"/>
        <v>31.86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110</v>
      </c>
      <c r="E98" s="16">
        <f>'[3]20'!E100</f>
        <v>0</v>
      </c>
      <c r="F98" s="16">
        <f>'[3]20'!F100</f>
        <v>830</v>
      </c>
      <c r="G98" s="16">
        <f>'[3]20'!G100</f>
        <v>0</v>
      </c>
      <c r="H98" s="17">
        <f t="shared" si="59"/>
        <v>1260</v>
      </c>
      <c r="I98" s="15">
        <f>'[3]20'!J100</f>
        <v>297.36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297.36</v>
      </c>
      <c r="P98" s="18">
        <f>frq!C98</f>
        <v>1</v>
      </c>
      <c r="Q98" s="15">
        <f t="shared" si="33"/>
        <v>297.36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297.36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233.36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233.36</v>
      </c>
      <c r="AT98" s="8">
        <v>32</v>
      </c>
      <c r="AU98" s="8">
        <v>32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7.0668449999999989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7.0668449999999989</v>
      </c>
      <c r="P99" s="15">
        <f t="shared" si="62"/>
        <v>2.4E-2</v>
      </c>
      <c r="Q99" s="15">
        <f t="shared" si="62"/>
        <v>7.0668449999999989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7.0668449999999989</v>
      </c>
      <c r="X99" s="15">
        <f t="shared" si="62"/>
        <v>0.73451999999999995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0.73451999999999995</v>
      </c>
      <c r="AE99" s="15">
        <f t="shared" si="62"/>
        <v>0.73451999999999995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0.73451999999999995</v>
      </c>
      <c r="AL99" s="15">
        <f t="shared" si="62"/>
        <v>5.5978049999999984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5.5978049999999984</v>
      </c>
      <c r="AS99" s="15">
        <f t="shared" si="62"/>
        <v>0</v>
      </c>
      <c r="AT99" s="15">
        <f t="shared" si="62"/>
        <v>0.73389250000000006</v>
      </c>
      <c r="AU99" s="15">
        <f t="shared" si="62"/>
        <v>0.73389250000000006</v>
      </c>
      <c r="AV99" s="15">
        <f t="shared" si="62"/>
        <v>0</v>
      </c>
      <c r="AW99" s="15">
        <f t="shared" si="62"/>
        <v>0.73451999999999995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0.73451999999999995</v>
      </c>
      <c r="BD99" s="15">
        <f t="shared" si="62"/>
        <v>0.73451999999999995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0.73451999999999995</v>
      </c>
      <c r="BK99" s="15"/>
      <c r="BL99" s="15">
        <f t="shared" si="63"/>
        <v>0.73389250000000006</v>
      </c>
      <c r="BM99" s="15">
        <f t="shared" si="63"/>
        <v>0.73389250000000006</v>
      </c>
      <c r="BN99" s="15">
        <f t="shared" si="63"/>
        <v>0.73451999999999995</v>
      </c>
      <c r="BO99" s="15">
        <f t="shared" si="63"/>
        <v>0.73451999999999995</v>
      </c>
      <c r="BP99" s="15">
        <f t="shared" si="63"/>
        <v>-6.2749999999999948E-4</v>
      </c>
      <c r="BQ99" s="15">
        <f t="shared" si="63"/>
        <v>-6.2749999999999948E-4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44581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44581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60</v>
      </c>
      <c r="C3">
        <f>PPCL!C3</f>
        <v>0</v>
      </c>
      <c r="D3">
        <f>PPCL!M3</f>
        <v>60</v>
      </c>
      <c r="E3">
        <f>PPCL!N3</f>
        <v>0</v>
      </c>
      <c r="F3">
        <f>B3+C3</f>
        <v>60</v>
      </c>
      <c r="G3">
        <f>D3+E3</f>
        <v>60</v>
      </c>
      <c r="H3" s="154"/>
      <c r="I3">
        <f>BRPL_EOD!AG3+BRPL_EOD!AH3</f>
        <v>16.97</v>
      </c>
      <c r="J3">
        <f>BYPL_EOD!AG3+BYPL_EOD!AH3</f>
        <v>9.64</v>
      </c>
      <c r="K3">
        <f>MES_EOD!AG3+MES_EOD!AH3</f>
        <v>3.64</v>
      </c>
      <c r="L3">
        <f>NDMC_EOD!AG3+NDMC_EOD!AH3</f>
        <v>18.18</v>
      </c>
      <c r="M3">
        <f>TPDDL_EOD!AG3+TPDDL_EOD!AH3</f>
        <v>11.57</v>
      </c>
      <c r="N3">
        <f t="shared" ref="N3:N66" si="0">SUM(I3:M3)</f>
        <v>60</v>
      </c>
      <c r="O3" s="154">
        <f t="shared" ref="O3:O66" si="1">G3-N3</f>
        <v>0</v>
      </c>
      <c r="U3" s="156">
        <f t="shared" ref="U3:U66" si="2">SUM(P3:T3)</f>
        <v>0</v>
      </c>
      <c r="V3" s="154">
        <f t="shared" ref="V3:V66" si="3">G3-U3</f>
        <v>60</v>
      </c>
    </row>
    <row r="4" spans="1:22">
      <c r="A4" t="s">
        <v>46</v>
      </c>
      <c r="B4">
        <f>PPCL!B4</f>
        <v>60</v>
      </c>
      <c r="C4">
        <f>PPCL!C4</f>
        <v>0</v>
      </c>
      <c r="D4">
        <f>PPCL!M4</f>
        <v>60</v>
      </c>
      <c r="E4">
        <f>PPCL!N4</f>
        <v>0</v>
      </c>
      <c r="F4">
        <f t="shared" ref="F4:F67" si="4">B4+C4</f>
        <v>60</v>
      </c>
      <c r="G4">
        <f t="shared" ref="G4:G67" si="5">D4+E4</f>
        <v>60</v>
      </c>
      <c r="H4" s="154"/>
      <c r="I4">
        <f>BRPL_EOD!AG4+BRPL_EOD!AH4</f>
        <v>16.97</v>
      </c>
      <c r="J4">
        <f>BYPL_EOD!AG4+BYPL_EOD!AH4</f>
        <v>9.64</v>
      </c>
      <c r="K4">
        <f>MES_EOD!AG4+MES_EOD!AH4</f>
        <v>3.64</v>
      </c>
      <c r="L4">
        <f>NDMC_EOD!AG4+NDMC_EOD!AH4</f>
        <v>18.18</v>
      </c>
      <c r="M4">
        <f>TPDDL_EOD!AG4+TPDDL_EOD!AH4</f>
        <v>11.57</v>
      </c>
      <c r="N4">
        <f t="shared" si="0"/>
        <v>60</v>
      </c>
      <c r="O4" s="154">
        <f t="shared" si="1"/>
        <v>0</v>
      </c>
      <c r="U4" s="156">
        <f t="shared" si="2"/>
        <v>0</v>
      </c>
      <c r="V4" s="154">
        <f t="shared" si="3"/>
        <v>60</v>
      </c>
    </row>
    <row r="5" spans="1:22">
      <c r="A5" t="s">
        <v>47</v>
      </c>
      <c r="B5">
        <f>PPCL!B5</f>
        <v>60</v>
      </c>
      <c r="C5">
        <f>PPCL!C5</f>
        <v>0</v>
      </c>
      <c r="D5">
        <f>PPCL!M5</f>
        <v>60</v>
      </c>
      <c r="E5">
        <f>PPCL!N5</f>
        <v>0</v>
      </c>
      <c r="F5">
        <f t="shared" si="4"/>
        <v>60</v>
      </c>
      <c r="G5">
        <f t="shared" si="5"/>
        <v>60</v>
      </c>
      <c r="H5" s="154"/>
      <c r="I5">
        <f>BRPL_EOD!AG5+BRPL_EOD!AH5</f>
        <v>16.97</v>
      </c>
      <c r="J5">
        <f>BYPL_EOD!AG5+BYPL_EOD!AH5</f>
        <v>9.64</v>
      </c>
      <c r="K5">
        <f>MES_EOD!AG5+MES_EOD!AH5</f>
        <v>3.64</v>
      </c>
      <c r="L5">
        <f>NDMC_EOD!AG5+NDMC_EOD!AH5</f>
        <v>18.18</v>
      </c>
      <c r="M5">
        <f>TPDDL_EOD!AG5+TPDDL_EOD!AH5</f>
        <v>11.57</v>
      </c>
      <c r="N5">
        <f t="shared" si="0"/>
        <v>60</v>
      </c>
      <c r="O5" s="154">
        <f t="shared" si="1"/>
        <v>0</v>
      </c>
      <c r="U5" s="156">
        <f t="shared" si="2"/>
        <v>0</v>
      </c>
      <c r="V5" s="154">
        <f t="shared" si="3"/>
        <v>60</v>
      </c>
    </row>
    <row r="6" spans="1:22">
      <c r="A6" t="s">
        <v>48</v>
      </c>
      <c r="B6">
        <f>PPCL!B6</f>
        <v>60</v>
      </c>
      <c r="C6">
        <f>PPCL!C6</f>
        <v>0</v>
      </c>
      <c r="D6">
        <f>PPCL!M6</f>
        <v>60</v>
      </c>
      <c r="E6">
        <f>PPCL!N6</f>
        <v>0</v>
      </c>
      <c r="F6">
        <f t="shared" si="4"/>
        <v>60</v>
      </c>
      <c r="G6">
        <f t="shared" si="5"/>
        <v>60</v>
      </c>
      <c r="H6" s="154"/>
      <c r="I6">
        <f>BRPL_EOD!AG6+BRPL_EOD!AH6</f>
        <v>16.97</v>
      </c>
      <c r="J6">
        <f>BYPL_EOD!AG6+BYPL_EOD!AH6</f>
        <v>9.64</v>
      </c>
      <c r="K6">
        <f>MES_EOD!AG6+MES_EOD!AH6</f>
        <v>3.64</v>
      </c>
      <c r="L6">
        <f>NDMC_EOD!AG6+NDMC_EOD!AH6</f>
        <v>18.18</v>
      </c>
      <c r="M6">
        <f>TPDDL_EOD!AG6+TPDDL_EOD!AH6</f>
        <v>11.57</v>
      </c>
      <c r="N6">
        <f t="shared" si="0"/>
        <v>60</v>
      </c>
      <c r="O6" s="154">
        <f t="shared" si="1"/>
        <v>0</v>
      </c>
      <c r="U6" s="156">
        <f t="shared" si="2"/>
        <v>0</v>
      </c>
      <c r="V6" s="154">
        <f t="shared" si="3"/>
        <v>60</v>
      </c>
    </row>
    <row r="7" spans="1:22">
      <c r="A7" t="s">
        <v>49</v>
      </c>
      <c r="B7">
        <f>PPCL!B7</f>
        <v>60</v>
      </c>
      <c r="C7">
        <f>PPCL!C7</f>
        <v>0</v>
      </c>
      <c r="D7">
        <f>PPCL!M7</f>
        <v>60</v>
      </c>
      <c r="E7">
        <f>PPCL!N7</f>
        <v>0</v>
      </c>
      <c r="F7">
        <f t="shared" si="4"/>
        <v>60</v>
      </c>
      <c r="G7">
        <f t="shared" si="5"/>
        <v>60</v>
      </c>
      <c r="H7" s="154"/>
      <c r="I7">
        <f>BRPL_EOD!AG7+BRPL_EOD!AH7</f>
        <v>16.97</v>
      </c>
      <c r="J7">
        <f>BYPL_EOD!AG7+BYPL_EOD!AH7</f>
        <v>9.64</v>
      </c>
      <c r="K7">
        <f>MES_EOD!AG7+MES_EOD!AH7</f>
        <v>3.64</v>
      </c>
      <c r="L7">
        <f>NDMC_EOD!AG7+NDMC_EOD!AH7</f>
        <v>18.18</v>
      </c>
      <c r="M7">
        <f>TPDDL_EOD!AG7+TPDDL_EOD!AH7</f>
        <v>11.57</v>
      </c>
      <c r="N7">
        <f t="shared" si="0"/>
        <v>60</v>
      </c>
      <c r="O7" s="154">
        <f t="shared" si="1"/>
        <v>0</v>
      </c>
      <c r="U7" s="156">
        <f t="shared" si="2"/>
        <v>0</v>
      </c>
      <c r="V7" s="154">
        <f t="shared" si="3"/>
        <v>60</v>
      </c>
    </row>
    <row r="8" spans="1:22">
      <c r="A8" t="s">
        <v>50</v>
      </c>
      <c r="B8">
        <f>PPCL!B8</f>
        <v>60</v>
      </c>
      <c r="C8">
        <f>PPCL!C8</f>
        <v>0</v>
      </c>
      <c r="D8">
        <f>PPCL!M8</f>
        <v>60</v>
      </c>
      <c r="E8">
        <f>PPCL!N8</f>
        <v>0</v>
      </c>
      <c r="F8">
        <f t="shared" si="4"/>
        <v>60</v>
      </c>
      <c r="G8">
        <f t="shared" si="5"/>
        <v>60</v>
      </c>
      <c r="H8" s="154"/>
      <c r="I8">
        <f>BRPL_EOD!AG8+BRPL_EOD!AH8</f>
        <v>16.97</v>
      </c>
      <c r="J8">
        <f>BYPL_EOD!AG8+BYPL_EOD!AH8</f>
        <v>9.64</v>
      </c>
      <c r="K8">
        <f>MES_EOD!AG8+MES_EOD!AH8</f>
        <v>3.64</v>
      </c>
      <c r="L8">
        <f>NDMC_EOD!AG8+NDMC_EOD!AH8</f>
        <v>18.18</v>
      </c>
      <c r="M8">
        <f>TPDDL_EOD!AG8+TPDDL_EOD!AH8</f>
        <v>11.57</v>
      </c>
      <c r="N8">
        <f t="shared" si="0"/>
        <v>60</v>
      </c>
      <c r="O8" s="154">
        <f t="shared" si="1"/>
        <v>0</v>
      </c>
      <c r="U8" s="156">
        <f t="shared" si="2"/>
        <v>0</v>
      </c>
      <c r="V8" s="154">
        <f t="shared" si="3"/>
        <v>60</v>
      </c>
    </row>
    <row r="9" spans="1:22">
      <c r="A9" t="s">
        <v>51</v>
      </c>
      <c r="B9">
        <f>PPCL!B9</f>
        <v>60</v>
      </c>
      <c r="C9">
        <f>PPCL!C9</f>
        <v>0</v>
      </c>
      <c r="D9">
        <f>PPCL!M9</f>
        <v>60</v>
      </c>
      <c r="E9">
        <f>PPCL!N9</f>
        <v>0</v>
      </c>
      <c r="F9">
        <f t="shared" si="4"/>
        <v>60</v>
      </c>
      <c r="G9">
        <f t="shared" si="5"/>
        <v>60</v>
      </c>
      <c r="H9" s="154"/>
      <c r="I9">
        <f>BRPL_EOD!AG9+BRPL_EOD!AH9</f>
        <v>16.97</v>
      </c>
      <c r="J9">
        <f>BYPL_EOD!AG9+BYPL_EOD!AH9</f>
        <v>9.64</v>
      </c>
      <c r="K9">
        <f>MES_EOD!AG9+MES_EOD!AH9</f>
        <v>3.64</v>
      </c>
      <c r="L9">
        <f>NDMC_EOD!AG9+NDMC_EOD!AH9</f>
        <v>18.18</v>
      </c>
      <c r="M9">
        <f>TPDDL_EOD!AG9+TPDDL_EOD!AH9</f>
        <v>11.57</v>
      </c>
      <c r="N9">
        <f t="shared" si="0"/>
        <v>60</v>
      </c>
      <c r="O9" s="154">
        <f t="shared" si="1"/>
        <v>0</v>
      </c>
      <c r="U9" s="156">
        <f t="shared" si="2"/>
        <v>0</v>
      </c>
      <c r="V9" s="154">
        <f t="shared" si="3"/>
        <v>60</v>
      </c>
    </row>
    <row r="10" spans="1:22">
      <c r="A10" t="s">
        <v>52</v>
      </c>
      <c r="B10">
        <f>PPCL!B10</f>
        <v>60</v>
      </c>
      <c r="C10">
        <f>PPCL!C10</f>
        <v>0</v>
      </c>
      <c r="D10">
        <f>PPCL!M10</f>
        <v>60</v>
      </c>
      <c r="E10">
        <f>PPCL!N10</f>
        <v>0</v>
      </c>
      <c r="F10">
        <f t="shared" si="4"/>
        <v>60</v>
      </c>
      <c r="G10">
        <f t="shared" si="5"/>
        <v>60</v>
      </c>
      <c r="H10" s="154"/>
      <c r="I10">
        <f>BRPL_EOD!AG10+BRPL_EOD!AH10</f>
        <v>16.97</v>
      </c>
      <c r="J10">
        <f>BYPL_EOD!AG10+BYPL_EOD!AH10</f>
        <v>9.64</v>
      </c>
      <c r="K10">
        <f>MES_EOD!AG10+MES_EOD!AH10</f>
        <v>3.64</v>
      </c>
      <c r="L10">
        <f>NDMC_EOD!AG10+NDMC_EOD!AH10</f>
        <v>18.18</v>
      </c>
      <c r="M10">
        <f>TPDDL_EOD!AG10+TPDDL_EOD!AH10</f>
        <v>11.57</v>
      </c>
      <c r="N10">
        <f t="shared" si="0"/>
        <v>60</v>
      </c>
      <c r="O10" s="154">
        <f t="shared" si="1"/>
        <v>0</v>
      </c>
      <c r="U10" s="156">
        <f t="shared" si="2"/>
        <v>0</v>
      </c>
      <c r="V10" s="154">
        <f t="shared" si="3"/>
        <v>60</v>
      </c>
    </row>
    <row r="11" spans="1:22">
      <c r="A11" t="s">
        <v>53</v>
      </c>
      <c r="B11">
        <f>PPCL!B11</f>
        <v>60</v>
      </c>
      <c r="C11">
        <f>PPCL!C11</f>
        <v>0</v>
      </c>
      <c r="D11">
        <f>PPCL!M11</f>
        <v>60</v>
      </c>
      <c r="E11">
        <f>PPCL!N11</f>
        <v>0</v>
      </c>
      <c r="F11">
        <f t="shared" si="4"/>
        <v>60</v>
      </c>
      <c r="G11">
        <f t="shared" si="5"/>
        <v>60</v>
      </c>
      <c r="H11" s="154"/>
      <c r="I11">
        <f>BRPL_EOD!AG11+BRPL_EOD!AH11</f>
        <v>16.97</v>
      </c>
      <c r="J11">
        <f>BYPL_EOD!AG11+BYPL_EOD!AH11</f>
        <v>9.64</v>
      </c>
      <c r="K11">
        <f>MES_EOD!AG11+MES_EOD!AH11</f>
        <v>3.64</v>
      </c>
      <c r="L11">
        <f>NDMC_EOD!AG11+NDMC_EOD!AH11</f>
        <v>18.18</v>
      </c>
      <c r="M11">
        <f>TPDDL_EOD!AG11+TPDDL_EOD!AH11</f>
        <v>11.57</v>
      </c>
      <c r="N11">
        <f t="shared" si="0"/>
        <v>60</v>
      </c>
      <c r="O11" s="154">
        <f t="shared" si="1"/>
        <v>0</v>
      </c>
      <c r="U11" s="156">
        <f t="shared" si="2"/>
        <v>0</v>
      </c>
      <c r="V11" s="154">
        <f t="shared" si="3"/>
        <v>60</v>
      </c>
    </row>
    <row r="12" spans="1:22">
      <c r="A12" t="s">
        <v>54</v>
      </c>
      <c r="B12">
        <f>PPCL!B12</f>
        <v>60</v>
      </c>
      <c r="C12">
        <f>PPCL!C12</f>
        <v>0</v>
      </c>
      <c r="D12">
        <f>PPCL!M12</f>
        <v>60</v>
      </c>
      <c r="E12">
        <f>PPCL!N12</f>
        <v>0</v>
      </c>
      <c r="F12">
        <f t="shared" si="4"/>
        <v>60</v>
      </c>
      <c r="G12">
        <f t="shared" si="5"/>
        <v>60</v>
      </c>
      <c r="H12" s="154"/>
      <c r="I12">
        <f>BRPL_EOD!AG12+BRPL_EOD!AH12</f>
        <v>16.97</v>
      </c>
      <c r="J12">
        <f>BYPL_EOD!AG12+BYPL_EOD!AH12</f>
        <v>9.64</v>
      </c>
      <c r="K12">
        <f>MES_EOD!AG12+MES_EOD!AH12</f>
        <v>3.64</v>
      </c>
      <c r="L12">
        <f>NDMC_EOD!AG12+NDMC_EOD!AH12</f>
        <v>18.18</v>
      </c>
      <c r="M12">
        <f>TPDDL_EOD!AG12+TPDDL_EOD!AH12</f>
        <v>11.57</v>
      </c>
      <c r="N12">
        <f t="shared" si="0"/>
        <v>60</v>
      </c>
      <c r="O12" s="154">
        <f t="shared" si="1"/>
        <v>0</v>
      </c>
      <c r="U12" s="156">
        <f t="shared" si="2"/>
        <v>0</v>
      </c>
      <c r="V12" s="154">
        <f t="shared" si="3"/>
        <v>60</v>
      </c>
    </row>
    <row r="13" spans="1:22">
      <c r="A13" t="s">
        <v>55</v>
      </c>
      <c r="B13">
        <f>PPCL!B13</f>
        <v>60</v>
      </c>
      <c r="C13">
        <f>PPCL!C13</f>
        <v>0</v>
      </c>
      <c r="D13">
        <f>PPCL!M13</f>
        <v>60</v>
      </c>
      <c r="E13">
        <f>PPCL!N13</f>
        <v>0</v>
      </c>
      <c r="F13">
        <f t="shared" si="4"/>
        <v>60</v>
      </c>
      <c r="G13">
        <f t="shared" si="5"/>
        <v>60</v>
      </c>
      <c r="H13" s="154"/>
      <c r="I13">
        <f>BRPL_EOD!AG13+BRPL_EOD!AH13</f>
        <v>16.97</v>
      </c>
      <c r="J13">
        <f>BYPL_EOD!AG13+BYPL_EOD!AH13</f>
        <v>9.64</v>
      </c>
      <c r="K13">
        <f>MES_EOD!AG13+MES_EOD!AH13</f>
        <v>3.64</v>
      </c>
      <c r="L13">
        <f>NDMC_EOD!AG13+NDMC_EOD!AH13</f>
        <v>18.18</v>
      </c>
      <c r="M13">
        <f>TPDDL_EOD!AG13+TPDDL_EOD!AH13</f>
        <v>11.57</v>
      </c>
      <c r="N13">
        <f t="shared" si="0"/>
        <v>60</v>
      </c>
      <c r="O13" s="154">
        <f t="shared" si="1"/>
        <v>0</v>
      </c>
      <c r="U13" s="156">
        <f t="shared" si="2"/>
        <v>0</v>
      </c>
      <c r="V13" s="154">
        <f t="shared" si="3"/>
        <v>60</v>
      </c>
    </row>
    <row r="14" spans="1:22">
      <c r="A14" t="s">
        <v>56</v>
      </c>
      <c r="B14">
        <f>PPCL!B14</f>
        <v>60</v>
      </c>
      <c r="C14">
        <f>PPCL!C14</f>
        <v>0</v>
      </c>
      <c r="D14">
        <f>PPCL!M14</f>
        <v>60</v>
      </c>
      <c r="E14">
        <f>PPCL!N14</f>
        <v>0</v>
      </c>
      <c r="F14">
        <f t="shared" si="4"/>
        <v>60</v>
      </c>
      <c r="G14">
        <f t="shared" si="5"/>
        <v>60</v>
      </c>
      <c r="H14" s="154"/>
      <c r="I14">
        <f>BRPL_EOD!AG14+BRPL_EOD!AH14</f>
        <v>16.97</v>
      </c>
      <c r="J14">
        <f>BYPL_EOD!AG14+BYPL_EOD!AH14</f>
        <v>9.64</v>
      </c>
      <c r="K14">
        <f>MES_EOD!AG14+MES_EOD!AH14</f>
        <v>3.64</v>
      </c>
      <c r="L14">
        <f>NDMC_EOD!AG14+NDMC_EOD!AH14</f>
        <v>18.18</v>
      </c>
      <c r="M14">
        <f>TPDDL_EOD!AG14+TPDDL_EOD!AH14</f>
        <v>11.57</v>
      </c>
      <c r="N14">
        <f t="shared" si="0"/>
        <v>60</v>
      </c>
      <c r="O14" s="154">
        <f t="shared" si="1"/>
        <v>0</v>
      </c>
      <c r="U14" s="156">
        <f t="shared" si="2"/>
        <v>0</v>
      </c>
      <c r="V14" s="154">
        <f t="shared" si="3"/>
        <v>60</v>
      </c>
    </row>
    <row r="15" spans="1:22">
      <c r="A15" t="s">
        <v>57</v>
      </c>
      <c r="B15">
        <f>PPCL!B15</f>
        <v>60</v>
      </c>
      <c r="C15">
        <f>PPCL!C15</f>
        <v>0</v>
      </c>
      <c r="D15">
        <f>PPCL!M15</f>
        <v>60</v>
      </c>
      <c r="E15">
        <f>PPCL!N15</f>
        <v>0</v>
      </c>
      <c r="F15">
        <f t="shared" si="4"/>
        <v>60</v>
      </c>
      <c r="G15">
        <f t="shared" si="5"/>
        <v>60</v>
      </c>
      <c r="H15" s="154"/>
      <c r="I15">
        <f>BRPL_EOD!AG15+BRPL_EOD!AH15</f>
        <v>16.97</v>
      </c>
      <c r="J15">
        <f>BYPL_EOD!AG15+BYPL_EOD!AH15</f>
        <v>9.64</v>
      </c>
      <c r="K15">
        <f>MES_EOD!AG15+MES_EOD!AH15</f>
        <v>3.64</v>
      </c>
      <c r="L15">
        <f>NDMC_EOD!AG15+NDMC_EOD!AH15</f>
        <v>18.18</v>
      </c>
      <c r="M15">
        <f>TPDDL_EOD!AG15+TPDDL_EOD!AH15</f>
        <v>11.57</v>
      </c>
      <c r="N15">
        <f t="shared" si="0"/>
        <v>60</v>
      </c>
      <c r="O15" s="154">
        <f t="shared" si="1"/>
        <v>0</v>
      </c>
      <c r="U15" s="156">
        <f t="shared" si="2"/>
        <v>0</v>
      </c>
      <c r="V15" s="154">
        <f t="shared" si="3"/>
        <v>60</v>
      </c>
    </row>
    <row r="16" spans="1:22">
      <c r="A16" t="s">
        <v>58</v>
      </c>
      <c r="B16">
        <f>PPCL!B16</f>
        <v>60</v>
      </c>
      <c r="C16">
        <f>PPCL!C16</f>
        <v>0</v>
      </c>
      <c r="D16">
        <f>PPCL!M16</f>
        <v>60</v>
      </c>
      <c r="E16">
        <f>PPCL!N16</f>
        <v>0</v>
      </c>
      <c r="F16">
        <f t="shared" si="4"/>
        <v>60</v>
      </c>
      <c r="G16">
        <f t="shared" si="5"/>
        <v>60</v>
      </c>
      <c r="H16" s="154"/>
      <c r="I16">
        <f>BRPL_EOD!AG16+BRPL_EOD!AH16</f>
        <v>16.97</v>
      </c>
      <c r="J16">
        <f>BYPL_EOD!AG16+BYPL_EOD!AH16</f>
        <v>9.64</v>
      </c>
      <c r="K16">
        <f>MES_EOD!AG16+MES_EOD!AH16</f>
        <v>3.64</v>
      </c>
      <c r="L16">
        <f>NDMC_EOD!AG16+NDMC_EOD!AH16</f>
        <v>18.18</v>
      </c>
      <c r="M16">
        <f>TPDDL_EOD!AG16+TPDDL_EOD!AH16</f>
        <v>11.57</v>
      </c>
      <c r="N16">
        <f t="shared" si="0"/>
        <v>60</v>
      </c>
      <c r="O16" s="154">
        <f t="shared" si="1"/>
        <v>0</v>
      </c>
      <c r="U16" s="156">
        <f t="shared" si="2"/>
        <v>0</v>
      </c>
      <c r="V16" s="154">
        <f t="shared" si="3"/>
        <v>60</v>
      </c>
    </row>
    <row r="17" spans="1:22">
      <c r="A17" t="s">
        <v>59</v>
      </c>
      <c r="B17">
        <f>PPCL!B17</f>
        <v>60</v>
      </c>
      <c r="C17">
        <f>PPCL!C17</f>
        <v>0</v>
      </c>
      <c r="D17">
        <f>PPCL!M17</f>
        <v>60</v>
      </c>
      <c r="E17">
        <f>PPCL!N17</f>
        <v>0</v>
      </c>
      <c r="F17">
        <f t="shared" si="4"/>
        <v>60</v>
      </c>
      <c r="G17">
        <f t="shared" si="5"/>
        <v>60</v>
      </c>
      <c r="H17" s="154"/>
      <c r="I17">
        <f>BRPL_EOD!AG17+BRPL_EOD!AH17</f>
        <v>16.97</v>
      </c>
      <c r="J17">
        <f>BYPL_EOD!AG17+BYPL_EOD!AH17</f>
        <v>9.64</v>
      </c>
      <c r="K17">
        <f>MES_EOD!AG17+MES_EOD!AH17</f>
        <v>3.64</v>
      </c>
      <c r="L17">
        <f>NDMC_EOD!AG17+NDMC_EOD!AH17</f>
        <v>18.18</v>
      </c>
      <c r="M17">
        <f>TPDDL_EOD!AG17+TPDDL_EOD!AH17</f>
        <v>11.57</v>
      </c>
      <c r="N17">
        <f t="shared" si="0"/>
        <v>60</v>
      </c>
      <c r="O17" s="154">
        <f t="shared" si="1"/>
        <v>0</v>
      </c>
      <c r="U17" s="156">
        <f t="shared" si="2"/>
        <v>0</v>
      </c>
      <c r="V17" s="154">
        <f t="shared" si="3"/>
        <v>60</v>
      </c>
    </row>
    <row r="18" spans="1:22">
      <c r="A18" t="s">
        <v>60</v>
      </c>
      <c r="B18">
        <f>PPCL!B18</f>
        <v>60</v>
      </c>
      <c r="C18">
        <f>PPCL!C18</f>
        <v>0</v>
      </c>
      <c r="D18">
        <f>PPCL!M18</f>
        <v>60</v>
      </c>
      <c r="E18">
        <f>PPCL!N18</f>
        <v>0</v>
      </c>
      <c r="F18">
        <f t="shared" si="4"/>
        <v>60</v>
      </c>
      <c r="G18">
        <f t="shared" si="5"/>
        <v>60</v>
      </c>
      <c r="H18" s="154"/>
      <c r="I18">
        <f>BRPL_EOD!AG18+BRPL_EOD!AH18</f>
        <v>16.97</v>
      </c>
      <c r="J18">
        <f>BYPL_EOD!AG18+BYPL_EOD!AH18</f>
        <v>9.64</v>
      </c>
      <c r="K18">
        <f>MES_EOD!AG18+MES_EOD!AH18</f>
        <v>3.64</v>
      </c>
      <c r="L18">
        <f>NDMC_EOD!AG18+NDMC_EOD!AH18</f>
        <v>18.18</v>
      </c>
      <c r="M18">
        <f>TPDDL_EOD!AG18+TPDDL_EOD!AH18</f>
        <v>11.57</v>
      </c>
      <c r="N18">
        <f t="shared" si="0"/>
        <v>60</v>
      </c>
      <c r="O18" s="154">
        <f t="shared" si="1"/>
        <v>0</v>
      </c>
      <c r="U18" s="156">
        <f t="shared" si="2"/>
        <v>0</v>
      </c>
      <c r="V18" s="154">
        <f t="shared" si="3"/>
        <v>60</v>
      </c>
    </row>
    <row r="19" spans="1:22">
      <c r="A19" t="s">
        <v>61</v>
      </c>
      <c r="B19">
        <f>PPCL!B19</f>
        <v>60</v>
      </c>
      <c r="C19">
        <f>PPCL!C19</f>
        <v>0</v>
      </c>
      <c r="D19">
        <f>PPCL!M19</f>
        <v>60</v>
      </c>
      <c r="E19">
        <f>PPCL!N19</f>
        <v>0</v>
      </c>
      <c r="F19">
        <f t="shared" si="4"/>
        <v>60</v>
      </c>
      <c r="G19">
        <f t="shared" si="5"/>
        <v>60</v>
      </c>
      <c r="H19" s="154"/>
      <c r="I19">
        <f>BRPL_EOD!AG19+BRPL_EOD!AH19</f>
        <v>16.97</v>
      </c>
      <c r="J19">
        <f>BYPL_EOD!AG19+BYPL_EOD!AH19</f>
        <v>9.64</v>
      </c>
      <c r="K19">
        <f>MES_EOD!AG19+MES_EOD!AH19</f>
        <v>3.64</v>
      </c>
      <c r="L19">
        <f>NDMC_EOD!AG19+NDMC_EOD!AH19</f>
        <v>18.18</v>
      </c>
      <c r="M19">
        <f>TPDDL_EOD!AG19+TPDDL_EOD!AH19</f>
        <v>11.57</v>
      </c>
      <c r="N19">
        <f t="shared" si="0"/>
        <v>60</v>
      </c>
      <c r="O19" s="154">
        <f t="shared" si="1"/>
        <v>0</v>
      </c>
      <c r="U19" s="156">
        <f t="shared" si="2"/>
        <v>0</v>
      </c>
      <c r="V19" s="154">
        <f t="shared" si="3"/>
        <v>60</v>
      </c>
    </row>
    <row r="20" spans="1:22">
      <c r="A20" t="s">
        <v>62</v>
      </c>
      <c r="B20">
        <f>PPCL!B20</f>
        <v>60</v>
      </c>
      <c r="C20">
        <f>PPCL!C20</f>
        <v>0</v>
      </c>
      <c r="D20">
        <f>PPCL!M20</f>
        <v>60</v>
      </c>
      <c r="E20">
        <f>PPCL!N20</f>
        <v>0</v>
      </c>
      <c r="F20">
        <f t="shared" si="4"/>
        <v>60</v>
      </c>
      <c r="G20">
        <f t="shared" si="5"/>
        <v>60</v>
      </c>
      <c r="H20" s="154"/>
      <c r="I20">
        <f>BRPL_EOD!AG20+BRPL_EOD!AH20</f>
        <v>16.97</v>
      </c>
      <c r="J20">
        <f>BYPL_EOD!AG20+BYPL_EOD!AH20</f>
        <v>9.64</v>
      </c>
      <c r="K20">
        <f>MES_EOD!AG20+MES_EOD!AH20</f>
        <v>3.64</v>
      </c>
      <c r="L20">
        <f>NDMC_EOD!AG20+NDMC_EOD!AH20</f>
        <v>18.18</v>
      </c>
      <c r="M20">
        <f>TPDDL_EOD!AG20+TPDDL_EOD!AH20</f>
        <v>11.57</v>
      </c>
      <c r="N20">
        <f t="shared" si="0"/>
        <v>60</v>
      </c>
      <c r="O20" s="154">
        <f t="shared" si="1"/>
        <v>0</v>
      </c>
      <c r="U20" s="156">
        <f t="shared" si="2"/>
        <v>0</v>
      </c>
      <c r="V20" s="154">
        <f t="shared" si="3"/>
        <v>60</v>
      </c>
    </row>
    <row r="21" spans="1:22">
      <c r="A21" t="s">
        <v>63</v>
      </c>
      <c r="B21">
        <f>PPCL!B21</f>
        <v>60</v>
      </c>
      <c r="C21">
        <f>PPCL!C21</f>
        <v>0</v>
      </c>
      <c r="D21">
        <f>PPCL!M21</f>
        <v>60</v>
      </c>
      <c r="E21">
        <f>PPCL!N21</f>
        <v>0</v>
      </c>
      <c r="F21">
        <f t="shared" si="4"/>
        <v>60</v>
      </c>
      <c r="G21">
        <f t="shared" si="5"/>
        <v>60</v>
      </c>
      <c r="H21" s="154"/>
      <c r="I21">
        <f>BRPL_EOD!AG21+BRPL_EOD!AH21</f>
        <v>16.97</v>
      </c>
      <c r="J21">
        <f>BYPL_EOD!AG21+BYPL_EOD!AH21</f>
        <v>9.64</v>
      </c>
      <c r="K21">
        <f>MES_EOD!AG21+MES_EOD!AH21</f>
        <v>3.64</v>
      </c>
      <c r="L21">
        <f>NDMC_EOD!AG21+NDMC_EOD!AH21</f>
        <v>18.18</v>
      </c>
      <c r="M21">
        <f>TPDDL_EOD!AG21+TPDDL_EOD!AH21</f>
        <v>11.57</v>
      </c>
      <c r="N21">
        <f t="shared" si="0"/>
        <v>60</v>
      </c>
      <c r="O21" s="154">
        <f t="shared" si="1"/>
        <v>0</v>
      </c>
      <c r="U21" s="156">
        <f t="shared" si="2"/>
        <v>0</v>
      </c>
      <c r="V21" s="154">
        <f t="shared" si="3"/>
        <v>60</v>
      </c>
    </row>
    <row r="22" spans="1:22">
      <c r="A22" t="s">
        <v>64</v>
      </c>
      <c r="B22">
        <f>PPCL!B22</f>
        <v>60</v>
      </c>
      <c r="C22">
        <f>PPCL!C22</f>
        <v>0</v>
      </c>
      <c r="D22">
        <f>PPCL!M22</f>
        <v>60</v>
      </c>
      <c r="E22">
        <f>PPCL!N22</f>
        <v>0</v>
      </c>
      <c r="F22">
        <f t="shared" si="4"/>
        <v>60</v>
      </c>
      <c r="G22">
        <f t="shared" si="5"/>
        <v>60</v>
      </c>
      <c r="H22" s="154"/>
      <c r="I22">
        <f>BRPL_EOD!AG22+BRPL_EOD!AH22</f>
        <v>16.97</v>
      </c>
      <c r="J22">
        <f>BYPL_EOD!AG22+BYPL_EOD!AH22</f>
        <v>9.64</v>
      </c>
      <c r="K22">
        <f>MES_EOD!AG22+MES_EOD!AH22</f>
        <v>3.64</v>
      </c>
      <c r="L22">
        <f>NDMC_EOD!AG22+NDMC_EOD!AH22</f>
        <v>18.18</v>
      </c>
      <c r="M22">
        <f>TPDDL_EOD!AG22+TPDDL_EOD!AH22</f>
        <v>11.57</v>
      </c>
      <c r="N22">
        <f t="shared" si="0"/>
        <v>60</v>
      </c>
      <c r="O22" s="154">
        <f t="shared" si="1"/>
        <v>0</v>
      </c>
      <c r="U22" s="156">
        <f t="shared" si="2"/>
        <v>0</v>
      </c>
      <c r="V22" s="154">
        <f t="shared" si="3"/>
        <v>60</v>
      </c>
    </row>
    <row r="23" spans="1:22">
      <c r="A23" t="s">
        <v>65</v>
      </c>
      <c r="B23">
        <f>PPCL!B23</f>
        <v>60</v>
      </c>
      <c r="C23">
        <f>PPCL!C23</f>
        <v>0</v>
      </c>
      <c r="D23">
        <f>PPCL!M23</f>
        <v>60</v>
      </c>
      <c r="E23">
        <f>PPCL!N23</f>
        <v>0</v>
      </c>
      <c r="F23">
        <f t="shared" si="4"/>
        <v>60</v>
      </c>
      <c r="G23">
        <f t="shared" si="5"/>
        <v>60</v>
      </c>
      <c r="H23" s="154"/>
      <c r="I23">
        <f>BRPL_EOD!AG23+BRPL_EOD!AH23</f>
        <v>16.97</v>
      </c>
      <c r="J23">
        <f>BYPL_EOD!AG23+BYPL_EOD!AH23</f>
        <v>9.64</v>
      </c>
      <c r="K23">
        <f>MES_EOD!AG23+MES_EOD!AH23</f>
        <v>3.64</v>
      </c>
      <c r="L23">
        <f>NDMC_EOD!AG23+NDMC_EOD!AH23</f>
        <v>18.18</v>
      </c>
      <c r="M23">
        <f>TPDDL_EOD!AG23+TPDDL_EOD!AH23</f>
        <v>11.57</v>
      </c>
      <c r="N23">
        <f t="shared" si="0"/>
        <v>60</v>
      </c>
      <c r="O23" s="154">
        <f t="shared" si="1"/>
        <v>0</v>
      </c>
      <c r="U23" s="156">
        <f t="shared" si="2"/>
        <v>0</v>
      </c>
      <c r="V23" s="154">
        <f t="shared" si="3"/>
        <v>60</v>
      </c>
    </row>
    <row r="24" spans="1:22">
      <c r="A24" t="s">
        <v>66</v>
      </c>
      <c r="B24">
        <f>PPCL!B24</f>
        <v>60</v>
      </c>
      <c r="C24">
        <f>PPCL!C24</f>
        <v>0</v>
      </c>
      <c r="D24">
        <f>PPCL!M24</f>
        <v>60</v>
      </c>
      <c r="E24">
        <f>PPCL!N24</f>
        <v>0</v>
      </c>
      <c r="F24">
        <f t="shared" si="4"/>
        <v>60</v>
      </c>
      <c r="G24">
        <f t="shared" si="5"/>
        <v>60</v>
      </c>
      <c r="H24" s="154"/>
      <c r="I24">
        <f>BRPL_EOD!AG24+BRPL_EOD!AH24</f>
        <v>16.97</v>
      </c>
      <c r="J24">
        <f>BYPL_EOD!AG24+BYPL_EOD!AH24</f>
        <v>9.64</v>
      </c>
      <c r="K24">
        <f>MES_EOD!AG24+MES_EOD!AH24</f>
        <v>3.64</v>
      </c>
      <c r="L24">
        <f>NDMC_EOD!AG24+NDMC_EOD!AH24</f>
        <v>18.18</v>
      </c>
      <c r="M24">
        <f>TPDDL_EOD!AG24+TPDDL_EOD!AH24</f>
        <v>11.57</v>
      </c>
      <c r="N24">
        <f t="shared" si="0"/>
        <v>60</v>
      </c>
      <c r="O24" s="154">
        <f t="shared" si="1"/>
        <v>0</v>
      </c>
      <c r="U24" s="156">
        <f t="shared" si="2"/>
        <v>0</v>
      </c>
      <c r="V24" s="154">
        <f t="shared" si="3"/>
        <v>60</v>
      </c>
    </row>
    <row r="25" spans="1:22">
      <c r="A25" t="s">
        <v>67</v>
      </c>
      <c r="B25">
        <f>PPCL!B25</f>
        <v>60</v>
      </c>
      <c r="C25">
        <f>PPCL!C25</f>
        <v>0</v>
      </c>
      <c r="D25">
        <f>PPCL!M25</f>
        <v>60</v>
      </c>
      <c r="E25">
        <f>PPCL!N25</f>
        <v>0</v>
      </c>
      <c r="F25">
        <f t="shared" si="4"/>
        <v>60</v>
      </c>
      <c r="G25">
        <f t="shared" si="5"/>
        <v>60</v>
      </c>
      <c r="H25" s="154"/>
      <c r="I25">
        <f>BRPL_EOD!AG25+BRPL_EOD!AH25</f>
        <v>16.97</v>
      </c>
      <c r="J25">
        <f>BYPL_EOD!AG25+BYPL_EOD!AH25</f>
        <v>9.64</v>
      </c>
      <c r="K25">
        <f>MES_EOD!AG25+MES_EOD!AH25</f>
        <v>3.64</v>
      </c>
      <c r="L25">
        <f>NDMC_EOD!AG25+NDMC_EOD!AH25</f>
        <v>18.18</v>
      </c>
      <c r="M25">
        <f>TPDDL_EOD!AG25+TPDDL_EOD!AH25</f>
        <v>11.57</v>
      </c>
      <c r="N25">
        <f t="shared" si="0"/>
        <v>60</v>
      </c>
      <c r="O25" s="154">
        <f t="shared" si="1"/>
        <v>0</v>
      </c>
      <c r="U25" s="156">
        <f t="shared" si="2"/>
        <v>0</v>
      </c>
      <c r="V25" s="154">
        <f t="shared" si="3"/>
        <v>60</v>
      </c>
    </row>
    <row r="26" spans="1:22">
      <c r="A26" t="s">
        <v>68</v>
      </c>
      <c r="B26">
        <f>PPCL!B26</f>
        <v>60</v>
      </c>
      <c r="C26">
        <f>PPCL!C26</f>
        <v>0</v>
      </c>
      <c r="D26">
        <f>PPCL!M26</f>
        <v>60</v>
      </c>
      <c r="E26">
        <f>PPCL!N26</f>
        <v>0</v>
      </c>
      <c r="F26">
        <f t="shared" si="4"/>
        <v>60</v>
      </c>
      <c r="G26">
        <f t="shared" si="5"/>
        <v>60</v>
      </c>
      <c r="H26" s="154"/>
      <c r="I26">
        <f>BRPL_EOD!AG26+BRPL_EOD!AH26</f>
        <v>16.97</v>
      </c>
      <c r="J26">
        <f>BYPL_EOD!AG26+BYPL_EOD!AH26</f>
        <v>9.64</v>
      </c>
      <c r="K26">
        <f>MES_EOD!AG26+MES_EOD!AH26</f>
        <v>3.64</v>
      </c>
      <c r="L26">
        <f>NDMC_EOD!AG26+NDMC_EOD!AH26</f>
        <v>18.18</v>
      </c>
      <c r="M26">
        <f>TPDDL_EOD!AG26+TPDDL_EOD!AH26</f>
        <v>11.57</v>
      </c>
      <c r="N26">
        <f t="shared" si="0"/>
        <v>60</v>
      </c>
      <c r="O26" s="154">
        <f t="shared" si="1"/>
        <v>0</v>
      </c>
      <c r="U26" s="156">
        <f t="shared" si="2"/>
        <v>0</v>
      </c>
      <c r="V26" s="154">
        <f t="shared" si="3"/>
        <v>60</v>
      </c>
    </row>
    <row r="27" spans="1:22">
      <c r="A27" t="s">
        <v>69</v>
      </c>
      <c r="B27">
        <f>PPCL!B27</f>
        <v>60</v>
      </c>
      <c r="C27">
        <f>PPCL!C27</f>
        <v>0</v>
      </c>
      <c r="D27">
        <f>PPCL!M27</f>
        <v>60</v>
      </c>
      <c r="E27">
        <f>PPCL!N27</f>
        <v>0</v>
      </c>
      <c r="F27">
        <f t="shared" si="4"/>
        <v>60</v>
      </c>
      <c r="G27">
        <f t="shared" si="5"/>
        <v>60</v>
      </c>
      <c r="H27" s="154"/>
      <c r="I27">
        <f>BRPL_EOD!AG27+BRPL_EOD!AH27</f>
        <v>16.97</v>
      </c>
      <c r="J27">
        <f>BYPL_EOD!AG27+BYPL_EOD!AH27</f>
        <v>9.64</v>
      </c>
      <c r="K27">
        <f>MES_EOD!AG27+MES_EOD!AH27</f>
        <v>3.64</v>
      </c>
      <c r="L27">
        <f>NDMC_EOD!AG27+NDMC_EOD!AH27</f>
        <v>18.18</v>
      </c>
      <c r="M27">
        <f>TPDDL_EOD!AG27+TPDDL_EOD!AH27</f>
        <v>11.57</v>
      </c>
      <c r="N27">
        <f t="shared" si="0"/>
        <v>60</v>
      </c>
      <c r="O27" s="154">
        <f t="shared" si="1"/>
        <v>0</v>
      </c>
      <c r="U27" s="156">
        <f t="shared" si="2"/>
        <v>0</v>
      </c>
      <c r="V27" s="154">
        <f t="shared" si="3"/>
        <v>60</v>
      </c>
    </row>
    <row r="28" spans="1:22">
      <c r="A28" t="s">
        <v>70</v>
      </c>
      <c r="B28">
        <f>PPCL!B28</f>
        <v>60</v>
      </c>
      <c r="C28">
        <f>PPCL!C28</f>
        <v>0</v>
      </c>
      <c r="D28">
        <f>PPCL!M28</f>
        <v>60</v>
      </c>
      <c r="E28">
        <f>PPCL!N28</f>
        <v>0</v>
      </c>
      <c r="F28">
        <f t="shared" si="4"/>
        <v>60</v>
      </c>
      <c r="G28">
        <f t="shared" si="5"/>
        <v>60</v>
      </c>
      <c r="H28" s="154"/>
      <c r="I28">
        <f>BRPL_EOD!AG28+BRPL_EOD!AH28</f>
        <v>16.97</v>
      </c>
      <c r="J28">
        <f>BYPL_EOD!AG28+BYPL_EOD!AH28</f>
        <v>9.64</v>
      </c>
      <c r="K28">
        <f>MES_EOD!AG28+MES_EOD!AH28</f>
        <v>3.64</v>
      </c>
      <c r="L28">
        <f>NDMC_EOD!AG28+NDMC_EOD!AH28</f>
        <v>18.18</v>
      </c>
      <c r="M28">
        <f>TPDDL_EOD!AG28+TPDDL_EOD!AH28</f>
        <v>11.57</v>
      </c>
      <c r="N28">
        <f t="shared" si="0"/>
        <v>60</v>
      </c>
      <c r="O28" s="154">
        <f t="shared" si="1"/>
        <v>0</v>
      </c>
      <c r="U28" s="156">
        <f t="shared" si="2"/>
        <v>0</v>
      </c>
      <c r="V28" s="154">
        <f t="shared" si="3"/>
        <v>60</v>
      </c>
    </row>
    <row r="29" spans="1:22">
      <c r="A29" t="s">
        <v>71</v>
      </c>
      <c r="B29">
        <f>PPCL!B29</f>
        <v>60</v>
      </c>
      <c r="C29">
        <f>PPCL!C29</f>
        <v>0</v>
      </c>
      <c r="D29">
        <f>PPCL!M29</f>
        <v>60</v>
      </c>
      <c r="E29">
        <f>PPCL!N29</f>
        <v>0</v>
      </c>
      <c r="F29">
        <f t="shared" si="4"/>
        <v>60</v>
      </c>
      <c r="G29">
        <f t="shared" si="5"/>
        <v>60</v>
      </c>
      <c r="H29" s="154"/>
      <c r="I29">
        <f>BRPL_EOD!AG29+BRPL_EOD!AH29</f>
        <v>16.97</v>
      </c>
      <c r="J29">
        <f>BYPL_EOD!AG29+BYPL_EOD!AH29</f>
        <v>9.64</v>
      </c>
      <c r="K29">
        <f>MES_EOD!AG29+MES_EOD!AH29</f>
        <v>3.64</v>
      </c>
      <c r="L29">
        <f>NDMC_EOD!AG29+NDMC_EOD!AH29</f>
        <v>18.18</v>
      </c>
      <c r="M29">
        <f>TPDDL_EOD!AG29+TPDDL_EOD!AH29</f>
        <v>11.57</v>
      </c>
      <c r="N29">
        <f t="shared" si="0"/>
        <v>60</v>
      </c>
      <c r="O29" s="154">
        <f t="shared" si="1"/>
        <v>0</v>
      </c>
      <c r="U29" s="156">
        <f t="shared" si="2"/>
        <v>0</v>
      </c>
      <c r="V29" s="154">
        <f t="shared" si="3"/>
        <v>60</v>
      </c>
    </row>
    <row r="30" spans="1:22">
      <c r="A30" t="s">
        <v>72</v>
      </c>
      <c r="B30">
        <f>PPCL!B30</f>
        <v>60</v>
      </c>
      <c r="C30">
        <f>PPCL!C30</f>
        <v>0</v>
      </c>
      <c r="D30">
        <f>PPCL!M30</f>
        <v>60</v>
      </c>
      <c r="E30">
        <f>PPCL!N30</f>
        <v>0</v>
      </c>
      <c r="F30">
        <f t="shared" si="4"/>
        <v>60</v>
      </c>
      <c r="G30">
        <f t="shared" si="5"/>
        <v>60</v>
      </c>
      <c r="H30" s="154"/>
      <c r="I30">
        <f>BRPL_EOD!AG30+BRPL_EOD!AH30</f>
        <v>16.97</v>
      </c>
      <c r="J30">
        <f>BYPL_EOD!AG30+BYPL_EOD!AH30</f>
        <v>9.64</v>
      </c>
      <c r="K30">
        <f>MES_EOD!AG30+MES_EOD!AH30</f>
        <v>3.64</v>
      </c>
      <c r="L30">
        <f>NDMC_EOD!AG30+NDMC_EOD!AH30</f>
        <v>18.18</v>
      </c>
      <c r="M30">
        <f>TPDDL_EOD!AG30+TPDDL_EOD!AH30</f>
        <v>11.57</v>
      </c>
      <c r="N30">
        <f t="shared" si="0"/>
        <v>60</v>
      </c>
      <c r="O30" s="154">
        <f t="shared" si="1"/>
        <v>0</v>
      </c>
      <c r="U30" s="156">
        <f t="shared" si="2"/>
        <v>0</v>
      </c>
      <c r="V30" s="154">
        <f t="shared" si="3"/>
        <v>60</v>
      </c>
    </row>
    <row r="31" spans="1:22">
      <c r="A31" t="s">
        <v>73</v>
      </c>
      <c r="B31">
        <f>PPCL!B31</f>
        <v>60</v>
      </c>
      <c r="C31">
        <f>PPCL!C31</f>
        <v>0</v>
      </c>
      <c r="D31">
        <f>PPCL!M31</f>
        <v>60</v>
      </c>
      <c r="E31">
        <f>PPCL!N31</f>
        <v>0</v>
      </c>
      <c r="F31">
        <f t="shared" si="4"/>
        <v>60</v>
      </c>
      <c r="G31">
        <f t="shared" si="5"/>
        <v>60</v>
      </c>
      <c r="H31" s="154"/>
      <c r="I31">
        <f>BRPL_EOD!AG31+BRPL_EOD!AH31</f>
        <v>16.97</v>
      </c>
      <c r="J31">
        <f>BYPL_EOD!AG31+BYPL_EOD!AH31</f>
        <v>9.64</v>
      </c>
      <c r="K31">
        <f>MES_EOD!AG31+MES_EOD!AH31</f>
        <v>3.64</v>
      </c>
      <c r="L31">
        <f>NDMC_EOD!AG31+NDMC_EOD!AH31</f>
        <v>18.18</v>
      </c>
      <c r="M31">
        <f>TPDDL_EOD!AG31+TPDDL_EOD!AH31</f>
        <v>11.57</v>
      </c>
      <c r="N31">
        <f t="shared" si="0"/>
        <v>60</v>
      </c>
      <c r="O31" s="154">
        <f t="shared" si="1"/>
        <v>0</v>
      </c>
      <c r="U31" s="156">
        <f t="shared" si="2"/>
        <v>0</v>
      </c>
      <c r="V31" s="154">
        <f t="shared" si="3"/>
        <v>60</v>
      </c>
    </row>
    <row r="32" spans="1:22">
      <c r="A32" t="s">
        <v>74</v>
      </c>
      <c r="B32">
        <f>PPCL!B32</f>
        <v>60</v>
      </c>
      <c r="C32">
        <f>PPCL!C32</f>
        <v>0</v>
      </c>
      <c r="D32">
        <f>PPCL!M32</f>
        <v>60</v>
      </c>
      <c r="E32">
        <f>PPCL!N32</f>
        <v>0</v>
      </c>
      <c r="F32">
        <f t="shared" si="4"/>
        <v>60</v>
      </c>
      <c r="G32">
        <f t="shared" si="5"/>
        <v>60</v>
      </c>
      <c r="H32" s="154"/>
      <c r="I32">
        <f>BRPL_EOD!AG32+BRPL_EOD!AH32</f>
        <v>16.97</v>
      </c>
      <c r="J32">
        <f>BYPL_EOD!AG32+BYPL_EOD!AH32</f>
        <v>9.64</v>
      </c>
      <c r="K32">
        <f>MES_EOD!AG32+MES_EOD!AH32</f>
        <v>3.64</v>
      </c>
      <c r="L32">
        <f>NDMC_EOD!AG32+NDMC_EOD!AH32</f>
        <v>18.18</v>
      </c>
      <c r="M32">
        <f>TPDDL_EOD!AG32+TPDDL_EOD!AH32</f>
        <v>11.57</v>
      </c>
      <c r="N32">
        <f t="shared" si="0"/>
        <v>60</v>
      </c>
      <c r="O32" s="154">
        <f t="shared" si="1"/>
        <v>0</v>
      </c>
      <c r="U32" s="156">
        <f t="shared" si="2"/>
        <v>0</v>
      </c>
      <c r="V32" s="154">
        <f t="shared" si="3"/>
        <v>60</v>
      </c>
    </row>
    <row r="33" spans="1:22">
      <c r="A33" t="s">
        <v>75</v>
      </c>
      <c r="B33">
        <f>PPCL!B33</f>
        <v>60</v>
      </c>
      <c r="C33">
        <f>PPCL!C33</f>
        <v>0</v>
      </c>
      <c r="D33">
        <f>PPCL!M33</f>
        <v>60</v>
      </c>
      <c r="E33">
        <f>PPCL!N33</f>
        <v>0</v>
      </c>
      <c r="F33">
        <f t="shared" si="4"/>
        <v>60</v>
      </c>
      <c r="G33">
        <f t="shared" si="5"/>
        <v>60</v>
      </c>
      <c r="H33" s="154"/>
      <c r="I33">
        <f>BRPL_EOD!AG33+BRPL_EOD!AH33</f>
        <v>16.97</v>
      </c>
      <c r="J33">
        <f>BYPL_EOD!AG33+BYPL_EOD!AH33</f>
        <v>9.64</v>
      </c>
      <c r="K33">
        <f>MES_EOD!AG33+MES_EOD!AH33</f>
        <v>3.64</v>
      </c>
      <c r="L33">
        <f>NDMC_EOD!AG33+NDMC_EOD!AH33</f>
        <v>18.18</v>
      </c>
      <c r="M33">
        <f>TPDDL_EOD!AG33+TPDDL_EOD!AH33</f>
        <v>11.57</v>
      </c>
      <c r="N33">
        <f t="shared" si="0"/>
        <v>60</v>
      </c>
      <c r="O33" s="154">
        <f t="shared" si="1"/>
        <v>0</v>
      </c>
      <c r="U33" s="156">
        <f t="shared" si="2"/>
        <v>0</v>
      </c>
      <c r="V33" s="154">
        <f t="shared" si="3"/>
        <v>60</v>
      </c>
    </row>
    <row r="34" spans="1:22">
      <c r="A34" t="s">
        <v>76</v>
      </c>
      <c r="B34">
        <f>PPCL!B34</f>
        <v>60</v>
      </c>
      <c r="C34">
        <f>PPCL!C34</f>
        <v>0</v>
      </c>
      <c r="D34">
        <f>PPCL!M34</f>
        <v>60</v>
      </c>
      <c r="E34">
        <f>PPCL!N34</f>
        <v>0</v>
      </c>
      <c r="F34">
        <f t="shared" si="4"/>
        <v>60</v>
      </c>
      <c r="G34">
        <f t="shared" si="5"/>
        <v>60</v>
      </c>
      <c r="H34" s="154"/>
      <c r="I34">
        <f>BRPL_EOD!AG34+BRPL_EOD!AH34</f>
        <v>16.97</v>
      </c>
      <c r="J34">
        <f>BYPL_EOD!AG34+BYPL_EOD!AH34</f>
        <v>9.64</v>
      </c>
      <c r="K34">
        <f>MES_EOD!AG34+MES_EOD!AH34</f>
        <v>3.64</v>
      </c>
      <c r="L34">
        <f>NDMC_EOD!AG34+NDMC_EOD!AH34</f>
        <v>18.18</v>
      </c>
      <c r="M34">
        <f>TPDDL_EOD!AG34+TPDDL_EOD!AH34</f>
        <v>11.57</v>
      </c>
      <c r="N34">
        <f t="shared" si="0"/>
        <v>60</v>
      </c>
      <c r="O34" s="154">
        <f t="shared" si="1"/>
        <v>0</v>
      </c>
      <c r="U34" s="156">
        <f t="shared" si="2"/>
        <v>0</v>
      </c>
      <c r="V34" s="154">
        <f t="shared" si="3"/>
        <v>60</v>
      </c>
    </row>
    <row r="35" spans="1:22">
      <c r="A35" t="s">
        <v>77</v>
      </c>
      <c r="B35">
        <f>PPCL!B35</f>
        <v>60</v>
      </c>
      <c r="C35">
        <f>PPCL!C35</f>
        <v>0</v>
      </c>
      <c r="D35">
        <f>PPCL!M35</f>
        <v>60</v>
      </c>
      <c r="E35">
        <f>PPCL!N35</f>
        <v>0</v>
      </c>
      <c r="F35">
        <f t="shared" si="4"/>
        <v>60</v>
      </c>
      <c r="G35">
        <f t="shared" si="5"/>
        <v>60</v>
      </c>
      <c r="H35" s="154"/>
      <c r="I35">
        <f>BRPL_EOD!AG35+BRPL_EOD!AH35</f>
        <v>16.97</v>
      </c>
      <c r="J35">
        <f>BYPL_EOD!AG35+BYPL_EOD!AH35</f>
        <v>9.64</v>
      </c>
      <c r="K35">
        <f>MES_EOD!AG35+MES_EOD!AH35</f>
        <v>3.64</v>
      </c>
      <c r="L35">
        <f>NDMC_EOD!AG35+NDMC_EOD!AH35</f>
        <v>18.18</v>
      </c>
      <c r="M35">
        <f>TPDDL_EOD!AG35+TPDDL_EOD!AH35</f>
        <v>11.57</v>
      </c>
      <c r="N35">
        <f t="shared" si="0"/>
        <v>60</v>
      </c>
      <c r="O35" s="154">
        <f t="shared" si="1"/>
        <v>0</v>
      </c>
      <c r="U35" s="156">
        <f t="shared" si="2"/>
        <v>0</v>
      </c>
      <c r="V35" s="154">
        <f t="shared" si="3"/>
        <v>60</v>
      </c>
    </row>
    <row r="36" spans="1:22">
      <c r="A36" t="s">
        <v>78</v>
      </c>
      <c r="B36">
        <f>PPCL!B36</f>
        <v>60</v>
      </c>
      <c r="C36">
        <f>PPCL!C36</f>
        <v>0</v>
      </c>
      <c r="D36">
        <f>PPCL!M36</f>
        <v>60</v>
      </c>
      <c r="E36">
        <f>PPCL!N36</f>
        <v>0</v>
      </c>
      <c r="F36">
        <f t="shared" si="4"/>
        <v>60</v>
      </c>
      <c r="G36">
        <f t="shared" si="5"/>
        <v>60</v>
      </c>
      <c r="H36" s="154"/>
      <c r="I36">
        <f>BRPL_EOD!AG36+BRPL_EOD!AH36</f>
        <v>16.97</v>
      </c>
      <c r="J36">
        <f>BYPL_EOD!AG36+BYPL_EOD!AH36</f>
        <v>9.64</v>
      </c>
      <c r="K36">
        <f>MES_EOD!AG36+MES_EOD!AH36</f>
        <v>3.64</v>
      </c>
      <c r="L36">
        <f>NDMC_EOD!AG36+NDMC_EOD!AH36</f>
        <v>18.18</v>
      </c>
      <c r="M36">
        <f>TPDDL_EOD!AG36+TPDDL_EOD!AH36</f>
        <v>11.57</v>
      </c>
      <c r="N36">
        <f t="shared" si="0"/>
        <v>60</v>
      </c>
      <c r="O36" s="154">
        <f t="shared" si="1"/>
        <v>0</v>
      </c>
      <c r="U36" s="156">
        <f t="shared" si="2"/>
        <v>0</v>
      </c>
      <c r="V36" s="154">
        <f t="shared" si="3"/>
        <v>60</v>
      </c>
    </row>
    <row r="37" spans="1:22">
      <c r="A37" t="s">
        <v>79</v>
      </c>
      <c r="B37">
        <f>PPCL!B37</f>
        <v>60</v>
      </c>
      <c r="C37">
        <f>PPCL!C37</f>
        <v>0</v>
      </c>
      <c r="D37">
        <f>PPCL!M37</f>
        <v>60</v>
      </c>
      <c r="E37">
        <f>PPCL!N37</f>
        <v>0</v>
      </c>
      <c r="F37">
        <f t="shared" si="4"/>
        <v>60</v>
      </c>
      <c r="G37">
        <f t="shared" si="5"/>
        <v>60</v>
      </c>
      <c r="H37" s="154"/>
      <c r="I37">
        <f>BRPL_EOD!AG37+BRPL_EOD!AH37</f>
        <v>16.97</v>
      </c>
      <c r="J37">
        <f>BYPL_EOD!AG37+BYPL_EOD!AH37</f>
        <v>9.64</v>
      </c>
      <c r="K37">
        <f>MES_EOD!AG37+MES_EOD!AH37</f>
        <v>3.64</v>
      </c>
      <c r="L37">
        <f>NDMC_EOD!AG37+NDMC_EOD!AH37</f>
        <v>18.18</v>
      </c>
      <c r="M37">
        <f>TPDDL_EOD!AG37+TPDDL_EOD!AH37</f>
        <v>11.57</v>
      </c>
      <c r="N37">
        <f t="shared" si="0"/>
        <v>60</v>
      </c>
      <c r="O37" s="154">
        <f t="shared" si="1"/>
        <v>0</v>
      </c>
      <c r="U37" s="156">
        <f t="shared" si="2"/>
        <v>0</v>
      </c>
      <c r="V37" s="154">
        <f t="shared" si="3"/>
        <v>60</v>
      </c>
    </row>
    <row r="38" spans="1:22">
      <c r="A38" t="s">
        <v>80</v>
      </c>
      <c r="B38">
        <f>PPCL!B38</f>
        <v>60</v>
      </c>
      <c r="C38">
        <f>PPCL!C38</f>
        <v>0</v>
      </c>
      <c r="D38">
        <f>PPCL!M38</f>
        <v>60</v>
      </c>
      <c r="E38">
        <f>PPCL!N38</f>
        <v>0</v>
      </c>
      <c r="F38">
        <f t="shared" si="4"/>
        <v>60</v>
      </c>
      <c r="G38">
        <f t="shared" si="5"/>
        <v>60</v>
      </c>
      <c r="H38" s="154"/>
      <c r="I38">
        <f>BRPL_EOD!AG38+BRPL_EOD!AH38</f>
        <v>16.97</v>
      </c>
      <c r="J38">
        <f>BYPL_EOD!AG38+BYPL_EOD!AH38</f>
        <v>9.64</v>
      </c>
      <c r="K38">
        <f>MES_EOD!AG38+MES_EOD!AH38</f>
        <v>3.64</v>
      </c>
      <c r="L38">
        <f>NDMC_EOD!AG38+NDMC_EOD!AH38</f>
        <v>18.18</v>
      </c>
      <c r="M38">
        <f>TPDDL_EOD!AG38+TPDDL_EOD!AH38</f>
        <v>11.57</v>
      </c>
      <c r="N38">
        <f t="shared" si="0"/>
        <v>60</v>
      </c>
      <c r="O38" s="154">
        <f t="shared" si="1"/>
        <v>0</v>
      </c>
      <c r="U38" s="156">
        <f t="shared" si="2"/>
        <v>0</v>
      </c>
      <c r="V38" s="154">
        <f t="shared" si="3"/>
        <v>60</v>
      </c>
    </row>
    <row r="39" spans="1:22">
      <c r="A39" t="s">
        <v>81</v>
      </c>
      <c r="B39">
        <f>PPCL!B39</f>
        <v>60</v>
      </c>
      <c r="C39">
        <f>PPCL!C39</f>
        <v>0</v>
      </c>
      <c r="D39">
        <f>PPCL!M39</f>
        <v>60</v>
      </c>
      <c r="E39">
        <f>PPCL!N39</f>
        <v>0</v>
      </c>
      <c r="F39">
        <f t="shared" si="4"/>
        <v>60</v>
      </c>
      <c r="G39">
        <f t="shared" si="5"/>
        <v>60</v>
      </c>
      <c r="H39" s="154"/>
      <c r="I39">
        <f>BRPL_EOD!AG39+BRPL_EOD!AH39</f>
        <v>16.97</v>
      </c>
      <c r="J39">
        <f>BYPL_EOD!AG39+BYPL_EOD!AH39</f>
        <v>9.64</v>
      </c>
      <c r="K39">
        <f>MES_EOD!AG39+MES_EOD!AH39</f>
        <v>3.64</v>
      </c>
      <c r="L39">
        <f>NDMC_EOD!AG39+NDMC_EOD!AH39</f>
        <v>18.18</v>
      </c>
      <c r="M39">
        <f>TPDDL_EOD!AG39+TPDDL_EOD!AH39</f>
        <v>11.57</v>
      </c>
      <c r="N39">
        <f t="shared" si="0"/>
        <v>60</v>
      </c>
      <c r="O39" s="154">
        <f t="shared" si="1"/>
        <v>0</v>
      </c>
      <c r="U39" s="156">
        <f t="shared" si="2"/>
        <v>0</v>
      </c>
      <c r="V39" s="154">
        <f t="shared" si="3"/>
        <v>60</v>
      </c>
    </row>
    <row r="40" spans="1:22">
      <c r="A40" t="s">
        <v>82</v>
      </c>
      <c r="B40">
        <f>PPCL!B40</f>
        <v>60</v>
      </c>
      <c r="C40">
        <f>PPCL!C40</f>
        <v>0</v>
      </c>
      <c r="D40">
        <f>PPCL!M40</f>
        <v>60</v>
      </c>
      <c r="E40">
        <f>PPCL!N40</f>
        <v>0</v>
      </c>
      <c r="F40">
        <f t="shared" si="4"/>
        <v>60</v>
      </c>
      <c r="G40">
        <f t="shared" si="5"/>
        <v>60</v>
      </c>
      <c r="H40" s="154"/>
      <c r="I40">
        <f>BRPL_EOD!AG40+BRPL_EOD!AH40</f>
        <v>16.97</v>
      </c>
      <c r="J40">
        <f>BYPL_EOD!AG40+BYPL_EOD!AH40</f>
        <v>9.64</v>
      </c>
      <c r="K40">
        <f>MES_EOD!AG40+MES_EOD!AH40</f>
        <v>3.64</v>
      </c>
      <c r="L40">
        <f>NDMC_EOD!AG40+NDMC_EOD!AH40</f>
        <v>18.18</v>
      </c>
      <c r="M40">
        <f>TPDDL_EOD!AG40+TPDDL_EOD!AH40</f>
        <v>11.57</v>
      </c>
      <c r="N40">
        <f t="shared" si="0"/>
        <v>60</v>
      </c>
      <c r="O40" s="154">
        <f t="shared" si="1"/>
        <v>0</v>
      </c>
      <c r="U40" s="156">
        <f t="shared" si="2"/>
        <v>0</v>
      </c>
      <c r="V40" s="154">
        <f t="shared" si="3"/>
        <v>60</v>
      </c>
    </row>
    <row r="41" spans="1:22">
      <c r="A41" t="s">
        <v>83</v>
      </c>
      <c r="B41">
        <f>PPCL!B41</f>
        <v>60</v>
      </c>
      <c r="C41">
        <f>PPCL!C41</f>
        <v>0</v>
      </c>
      <c r="D41">
        <f>PPCL!M41</f>
        <v>60</v>
      </c>
      <c r="E41">
        <f>PPCL!N41</f>
        <v>0</v>
      </c>
      <c r="F41">
        <f t="shared" si="4"/>
        <v>60</v>
      </c>
      <c r="G41">
        <f t="shared" si="5"/>
        <v>60</v>
      </c>
      <c r="H41" s="154"/>
      <c r="I41">
        <f>BRPL_EOD!AG41+BRPL_EOD!AH41</f>
        <v>16.97</v>
      </c>
      <c r="J41">
        <f>BYPL_EOD!AG41+BYPL_EOD!AH41</f>
        <v>9.64</v>
      </c>
      <c r="K41">
        <f>MES_EOD!AG41+MES_EOD!AH41</f>
        <v>3.64</v>
      </c>
      <c r="L41">
        <f>NDMC_EOD!AG41+NDMC_EOD!AH41</f>
        <v>18.18</v>
      </c>
      <c r="M41">
        <f>TPDDL_EOD!AG41+TPDDL_EOD!AH41</f>
        <v>11.57</v>
      </c>
      <c r="N41">
        <f t="shared" si="0"/>
        <v>60</v>
      </c>
      <c r="O41" s="154">
        <f t="shared" si="1"/>
        <v>0</v>
      </c>
      <c r="U41" s="156">
        <f t="shared" si="2"/>
        <v>0</v>
      </c>
      <c r="V41" s="154">
        <f t="shared" si="3"/>
        <v>60</v>
      </c>
    </row>
    <row r="42" spans="1:22">
      <c r="A42" t="s">
        <v>84</v>
      </c>
      <c r="B42">
        <f>PPCL!B42</f>
        <v>60</v>
      </c>
      <c r="C42">
        <f>PPCL!C42</f>
        <v>0</v>
      </c>
      <c r="D42">
        <f>PPCL!M42</f>
        <v>60</v>
      </c>
      <c r="E42">
        <f>PPCL!N42</f>
        <v>0</v>
      </c>
      <c r="F42">
        <f t="shared" si="4"/>
        <v>60</v>
      </c>
      <c r="G42">
        <f t="shared" si="5"/>
        <v>60</v>
      </c>
      <c r="H42" s="154"/>
      <c r="I42">
        <f>BRPL_EOD!AG42+BRPL_EOD!AH42</f>
        <v>16.97</v>
      </c>
      <c r="J42">
        <f>BYPL_EOD!AG42+BYPL_EOD!AH42</f>
        <v>9.64</v>
      </c>
      <c r="K42">
        <f>MES_EOD!AG42+MES_EOD!AH42</f>
        <v>3.64</v>
      </c>
      <c r="L42">
        <f>NDMC_EOD!AG42+NDMC_EOD!AH42</f>
        <v>18.18</v>
      </c>
      <c r="M42">
        <f>TPDDL_EOD!AG42+TPDDL_EOD!AH42</f>
        <v>11.57</v>
      </c>
      <c r="N42">
        <f t="shared" si="0"/>
        <v>60</v>
      </c>
      <c r="O42" s="154">
        <f t="shared" si="1"/>
        <v>0</v>
      </c>
      <c r="U42" s="156">
        <f t="shared" si="2"/>
        <v>0</v>
      </c>
      <c r="V42" s="154">
        <f t="shared" si="3"/>
        <v>60</v>
      </c>
    </row>
    <row r="43" spans="1:22">
      <c r="A43" t="s">
        <v>85</v>
      </c>
      <c r="B43">
        <f>PPCL!B43</f>
        <v>60</v>
      </c>
      <c r="C43">
        <f>PPCL!C43</f>
        <v>0</v>
      </c>
      <c r="D43">
        <f>PPCL!M43</f>
        <v>60</v>
      </c>
      <c r="E43">
        <f>PPCL!N43</f>
        <v>0</v>
      </c>
      <c r="F43">
        <f t="shared" si="4"/>
        <v>60</v>
      </c>
      <c r="G43">
        <f t="shared" si="5"/>
        <v>60</v>
      </c>
      <c r="H43" s="154"/>
      <c r="I43">
        <f>BRPL_EOD!AG43+BRPL_EOD!AH43</f>
        <v>16.97</v>
      </c>
      <c r="J43">
        <f>BYPL_EOD!AG43+BYPL_EOD!AH43</f>
        <v>9.64</v>
      </c>
      <c r="K43">
        <f>MES_EOD!AG43+MES_EOD!AH43</f>
        <v>3.64</v>
      </c>
      <c r="L43">
        <f>NDMC_EOD!AG43+NDMC_EOD!AH43</f>
        <v>18.18</v>
      </c>
      <c r="M43">
        <f>TPDDL_EOD!AG43+TPDDL_EOD!AH43</f>
        <v>11.57</v>
      </c>
      <c r="N43">
        <f t="shared" si="0"/>
        <v>60</v>
      </c>
      <c r="O43" s="154">
        <f t="shared" si="1"/>
        <v>0</v>
      </c>
      <c r="U43" s="156">
        <f t="shared" si="2"/>
        <v>0</v>
      </c>
      <c r="V43" s="154">
        <f t="shared" si="3"/>
        <v>60</v>
      </c>
    </row>
    <row r="44" spans="1:22">
      <c r="A44" t="s">
        <v>86</v>
      </c>
      <c r="B44">
        <f>PPCL!B44</f>
        <v>60</v>
      </c>
      <c r="C44">
        <f>PPCL!C44</f>
        <v>0</v>
      </c>
      <c r="D44">
        <f>PPCL!M44</f>
        <v>60</v>
      </c>
      <c r="E44">
        <f>PPCL!N44</f>
        <v>0</v>
      </c>
      <c r="F44">
        <f t="shared" si="4"/>
        <v>60</v>
      </c>
      <c r="G44">
        <f t="shared" si="5"/>
        <v>60</v>
      </c>
      <c r="H44" s="154"/>
      <c r="I44">
        <f>BRPL_EOD!AG44+BRPL_EOD!AH44</f>
        <v>16.97</v>
      </c>
      <c r="J44">
        <f>BYPL_EOD!AG44+BYPL_EOD!AH44</f>
        <v>9.64</v>
      </c>
      <c r="K44">
        <f>MES_EOD!AG44+MES_EOD!AH44</f>
        <v>3.64</v>
      </c>
      <c r="L44">
        <f>NDMC_EOD!AG44+NDMC_EOD!AH44</f>
        <v>18.18</v>
      </c>
      <c r="M44">
        <f>TPDDL_EOD!AG44+TPDDL_EOD!AH44</f>
        <v>11.57</v>
      </c>
      <c r="N44">
        <f t="shared" si="0"/>
        <v>60</v>
      </c>
      <c r="O44" s="154">
        <f t="shared" si="1"/>
        <v>0</v>
      </c>
      <c r="U44" s="156">
        <f t="shared" si="2"/>
        <v>0</v>
      </c>
      <c r="V44" s="154">
        <f t="shared" si="3"/>
        <v>60</v>
      </c>
    </row>
    <row r="45" spans="1:22">
      <c r="A45" t="s">
        <v>87</v>
      </c>
      <c r="B45">
        <f>PPCL!B45</f>
        <v>60</v>
      </c>
      <c r="C45">
        <f>PPCL!C45</f>
        <v>0</v>
      </c>
      <c r="D45">
        <f>PPCL!M45</f>
        <v>60</v>
      </c>
      <c r="E45">
        <f>PPCL!N45</f>
        <v>0</v>
      </c>
      <c r="F45">
        <f t="shared" si="4"/>
        <v>60</v>
      </c>
      <c r="G45">
        <f t="shared" si="5"/>
        <v>60</v>
      </c>
      <c r="H45" s="154"/>
      <c r="I45">
        <f>BRPL_EOD!AG45+BRPL_EOD!AH45</f>
        <v>16.97</v>
      </c>
      <c r="J45">
        <f>BYPL_EOD!AG45+BYPL_EOD!AH45</f>
        <v>9.64</v>
      </c>
      <c r="K45">
        <f>MES_EOD!AG45+MES_EOD!AH45</f>
        <v>3.64</v>
      </c>
      <c r="L45">
        <f>NDMC_EOD!AG45+NDMC_EOD!AH45</f>
        <v>18.18</v>
      </c>
      <c r="M45">
        <f>TPDDL_EOD!AG45+TPDDL_EOD!AH45</f>
        <v>11.57</v>
      </c>
      <c r="N45">
        <f t="shared" si="0"/>
        <v>60</v>
      </c>
      <c r="O45" s="154">
        <f t="shared" si="1"/>
        <v>0</v>
      </c>
      <c r="U45" s="156">
        <f t="shared" si="2"/>
        <v>0</v>
      </c>
      <c r="V45" s="154">
        <f t="shared" si="3"/>
        <v>60</v>
      </c>
    </row>
    <row r="46" spans="1:22">
      <c r="A46" t="s">
        <v>88</v>
      </c>
      <c r="B46">
        <f>PPCL!B46</f>
        <v>60</v>
      </c>
      <c r="C46">
        <f>PPCL!C46</f>
        <v>0</v>
      </c>
      <c r="D46">
        <f>PPCL!M46</f>
        <v>60</v>
      </c>
      <c r="E46">
        <f>PPCL!N46</f>
        <v>0</v>
      </c>
      <c r="F46">
        <f t="shared" si="4"/>
        <v>60</v>
      </c>
      <c r="G46">
        <f t="shared" si="5"/>
        <v>60</v>
      </c>
      <c r="H46" s="154"/>
      <c r="I46">
        <f>BRPL_EOD!AG46+BRPL_EOD!AH46</f>
        <v>16.97</v>
      </c>
      <c r="J46">
        <f>BYPL_EOD!AG46+BYPL_EOD!AH46</f>
        <v>9.64</v>
      </c>
      <c r="K46">
        <f>MES_EOD!AG46+MES_EOD!AH46</f>
        <v>3.64</v>
      </c>
      <c r="L46">
        <f>NDMC_EOD!AG46+NDMC_EOD!AH46</f>
        <v>18.18</v>
      </c>
      <c r="M46">
        <f>TPDDL_EOD!AG46+TPDDL_EOD!AH46</f>
        <v>11.57</v>
      </c>
      <c r="N46">
        <f t="shared" si="0"/>
        <v>60</v>
      </c>
      <c r="O46" s="154">
        <f t="shared" si="1"/>
        <v>0</v>
      </c>
      <c r="U46" s="156">
        <f t="shared" si="2"/>
        <v>0</v>
      </c>
      <c r="V46" s="154">
        <f t="shared" si="3"/>
        <v>60</v>
      </c>
    </row>
    <row r="47" spans="1:22">
      <c r="A47" t="s">
        <v>89</v>
      </c>
      <c r="B47">
        <f>PPCL!B47</f>
        <v>60</v>
      </c>
      <c r="C47">
        <f>PPCL!C47</f>
        <v>0</v>
      </c>
      <c r="D47">
        <f>PPCL!M47</f>
        <v>60</v>
      </c>
      <c r="E47">
        <f>PPCL!N47</f>
        <v>0</v>
      </c>
      <c r="F47">
        <f t="shared" si="4"/>
        <v>60</v>
      </c>
      <c r="G47">
        <f t="shared" si="5"/>
        <v>60</v>
      </c>
      <c r="H47" s="154"/>
      <c r="I47">
        <f>BRPL_EOD!AG47+BRPL_EOD!AH47</f>
        <v>16.97</v>
      </c>
      <c r="J47">
        <f>BYPL_EOD!AG47+BYPL_EOD!AH47</f>
        <v>9.64</v>
      </c>
      <c r="K47">
        <f>MES_EOD!AG47+MES_EOD!AH47</f>
        <v>3.64</v>
      </c>
      <c r="L47">
        <f>NDMC_EOD!AG47+NDMC_EOD!AH47</f>
        <v>18.18</v>
      </c>
      <c r="M47">
        <f>TPDDL_EOD!AG47+TPDDL_EOD!AH47</f>
        <v>11.57</v>
      </c>
      <c r="N47">
        <f t="shared" si="0"/>
        <v>60</v>
      </c>
      <c r="O47" s="154">
        <f t="shared" si="1"/>
        <v>0</v>
      </c>
      <c r="U47" s="156">
        <f t="shared" si="2"/>
        <v>0</v>
      </c>
      <c r="V47" s="154">
        <f t="shared" si="3"/>
        <v>60</v>
      </c>
    </row>
    <row r="48" spans="1:22">
      <c r="A48" t="s">
        <v>90</v>
      </c>
      <c r="B48">
        <f>PPCL!B48</f>
        <v>60</v>
      </c>
      <c r="C48">
        <f>PPCL!C48</f>
        <v>60</v>
      </c>
      <c r="D48">
        <f>PPCL!M48</f>
        <v>60</v>
      </c>
      <c r="E48">
        <f>PPCL!N48</f>
        <v>0</v>
      </c>
      <c r="F48">
        <f t="shared" si="4"/>
        <v>120</v>
      </c>
      <c r="G48">
        <f t="shared" si="5"/>
        <v>60</v>
      </c>
      <c r="H48" s="154"/>
      <c r="I48">
        <f>BRPL_EOD!AG48+BRPL_EOD!AH48</f>
        <v>16.97</v>
      </c>
      <c r="J48">
        <f>BYPL_EOD!AG48+BYPL_EOD!AH48</f>
        <v>9.64</v>
      </c>
      <c r="K48">
        <f>MES_EOD!AG48+MES_EOD!AH48</f>
        <v>3.64</v>
      </c>
      <c r="L48">
        <f>NDMC_EOD!AG48+NDMC_EOD!AH48</f>
        <v>18.18</v>
      </c>
      <c r="M48">
        <f>TPDDL_EOD!AG48+TPDDL_EOD!AH48</f>
        <v>11.57</v>
      </c>
      <c r="N48">
        <f t="shared" si="0"/>
        <v>60</v>
      </c>
      <c r="O48" s="154">
        <f t="shared" si="1"/>
        <v>0</v>
      </c>
      <c r="U48" s="156">
        <f t="shared" si="2"/>
        <v>0</v>
      </c>
      <c r="V48" s="154">
        <f t="shared" si="3"/>
        <v>60</v>
      </c>
    </row>
    <row r="49" spans="1:22">
      <c r="A49" t="s">
        <v>91</v>
      </c>
      <c r="B49">
        <f>PPCL!B49</f>
        <v>60</v>
      </c>
      <c r="C49">
        <f>PPCL!C49</f>
        <v>0</v>
      </c>
      <c r="D49">
        <f>PPCL!M49</f>
        <v>60</v>
      </c>
      <c r="E49">
        <f>PPCL!N49</f>
        <v>0</v>
      </c>
      <c r="F49">
        <f t="shared" si="4"/>
        <v>60</v>
      </c>
      <c r="G49">
        <f t="shared" si="5"/>
        <v>60</v>
      </c>
      <c r="H49" s="154"/>
      <c r="I49">
        <f>BRPL_EOD!AG49+BRPL_EOD!AH49</f>
        <v>16.97</v>
      </c>
      <c r="J49">
        <f>BYPL_EOD!AG49+BYPL_EOD!AH49</f>
        <v>9.64</v>
      </c>
      <c r="K49">
        <f>MES_EOD!AG49+MES_EOD!AH49</f>
        <v>3.64</v>
      </c>
      <c r="L49">
        <f>NDMC_EOD!AG49+NDMC_EOD!AH49</f>
        <v>18.18</v>
      </c>
      <c r="M49">
        <f>TPDDL_EOD!AG49+TPDDL_EOD!AH49</f>
        <v>11.57</v>
      </c>
      <c r="N49">
        <f t="shared" si="0"/>
        <v>60</v>
      </c>
      <c r="O49" s="154">
        <f t="shared" si="1"/>
        <v>0</v>
      </c>
      <c r="U49" s="156">
        <f t="shared" si="2"/>
        <v>0</v>
      </c>
      <c r="V49" s="154">
        <f t="shared" si="3"/>
        <v>60</v>
      </c>
    </row>
    <row r="50" spans="1:22">
      <c r="A50" t="s">
        <v>92</v>
      </c>
      <c r="B50">
        <f>PPCL!B50</f>
        <v>60</v>
      </c>
      <c r="C50">
        <f>PPCL!C50</f>
        <v>0</v>
      </c>
      <c r="D50">
        <f>PPCL!M50</f>
        <v>60</v>
      </c>
      <c r="E50">
        <f>PPCL!N50</f>
        <v>0</v>
      </c>
      <c r="F50">
        <f t="shared" si="4"/>
        <v>60</v>
      </c>
      <c r="G50">
        <f t="shared" si="5"/>
        <v>60</v>
      </c>
      <c r="H50" s="154"/>
      <c r="I50">
        <f>BRPL_EOD!AG50+BRPL_EOD!AH50</f>
        <v>16.97</v>
      </c>
      <c r="J50">
        <f>BYPL_EOD!AG50+BYPL_EOD!AH50</f>
        <v>9.64</v>
      </c>
      <c r="K50">
        <f>MES_EOD!AG50+MES_EOD!AH50</f>
        <v>3.64</v>
      </c>
      <c r="L50">
        <f>NDMC_EOD!AG50+NDMC_EOD!AH50</f>
        <v>18.18</v>
      </c>
      <c r="M50">
        <f>TPDDL_EOD!AG50+TPDDL_EOD!AH50</f>
        <v>11.57</v>
      </c>
      <c r="N50">
        <f t="shared" si="0"/>
        <v>60</v>
      </c>
      <c r="O50" s="154">
        <f t="shared" si="1"/>
        <v>0</v>
      </c>
      <c r="U50" s="156">
        <f t="shared" si="2"/>
        <v>0</v>
      </c>
      <c r="V50" s="154">
        <f t="shared" si="3"/>
        <v>60</v>
      </c>
    </row>
    <row r="51" spans="1:22">
      <c r="A51" t="s">
        <v>93</v>
      </c>
      <c r="B51">
        <f>PPCL!B51</f>
        <v>60</v>
      </c>
      <c r="C51">
        <f>PPCL!C51</f>
        <v>0</v>
      </c>
      <c r="D51">
        <f>PPCL!M51</f>
        <v>60</v>
      </c>
      <c r="E51">
        <f>PPCL!N51</f>
        <v>0</v>
      </c>
      <c r="F51">
        <f t="shared" si="4"/>
        <v>60</v>
      </c>
      <c r="G51">
        <f t="shared" si="5"/>
        <v>60</v>
      </c>
      <c r="H51" s="154"/>
      <c r="I51">
        <f>BRPL_EOD!AG51+BRPL_EOD!AH51</f>
        <v>16.97</v>
      </c>
      <c r="J51">
        <f>BYPL_EOD!AG51+BYPL_EOD!AH51</f>
        <v>9.64</v>
      </c>
      <c r="K51">
        <f>MES_EOD!AG51+MES_EOD!AH51</f>
        <v>3.64</v>
      </c>
      <c r="L51">
        <f>NDMC_EOD!AG51+NDMC_EOD!AH51</f>
        <v>18.18</v>
      </c>
      <c r="M51">
        <f>TPDDL_EOD!AG51+TPDDL_EOD!AH51</f>
        <v>11.57</v>
      </c>
      <c r="N51">
        <f t="shared" si="0"/>
        <v>60</v>
      </c>
      <c r="O51" s="154">
        <f t="shared" si="1"/>
        <v>0</v>
      </c>
      <c r="U51" s="156">
        <f t="shared" si="2"/>
        <v>0</v>
      </c>
      <c r="V51" s="154">
        <f t="shared" si="3"/>
        <v>60</v>
      </c>
    </row>
    <row r="52" spans="1:22">
      <c r="A52" t="s">
        <v>94</v>
      </c>
      <c r="B52">
        <f>PPCL!B52</f>
        <v>60</v>
      </c>
      <c r="C52">
        <f>PPCL!C52</f>
        <v>0</v>
      </c>
      <c r="D52">
        <f>PPCL!M52</f>
        <v>60</v>
      </c>
      <c r="E52">
        <f>PPCL!N52</f>
        <v>0</v>
      </c>
      <c r="F52">
        <f t="shared" si="4"/>
        <v>60</v>
      </c>
      <c r="G52">
        <f t="shared" si="5"/>
        <v>60</v>
      </c>
      <c r="H52" s="154"/>
      <c r="I52">
        <f>BRPL_EOD!AG52+BRPL_EOD!AH52</f>
        <v>16.97</v>
      </c>
      <c r="J52">
        <f>BYPL_EOD!AG52+BYPL_EOD!AH52</f>
        <v>9.64</v>
      </c>
      <c r="K52">
        <f>MES_EOD!AG52+MES_EOD!AH52</f>
        <v>3.64</v>
      </c>
      <c r="L52">
        <f>NDMC_EOD!AG52+NDMC_EOD!AH52</f>
        <v>18.18</v>
      </c>
      <c r="M52">
        <f>TPDDL_EOD!AG52+TPDDL_EOD!AH52</f>
        <v>11.57</v>
      </c>
      <c r="N52">
        <f t="shared" si="0"/>
        <v>60</v>
      </c>
      <c r="O52" s="154">
        <f t="shared" si="1"/>
        <v>0</v>
      </c>
      <c r="U52" s="156">
        <f t="shared" si="2"/>
        <v>0</v>
      </c>
      <c r="V52" s="154">
        <f t="shared" si="3"/>
        <v>60</v>
      </c>
    </row>
    <row r="53" spans="1:22">
      <c r="A53" t="s">
        <v>95</v>
      </c>
      <c r="B53">
        <f>PPCL!B53</f>
        <v>60</v>
      </c>
      <c r="C53">
        <f>PPCL!C53</f>
        <v>0</v>
      </c>
      <c r="D53">
        <f>PPCL!M53</f>
        <v>60</v>
      </c>
      <c r="E53">
        <f>PPCL!N53</f>
        <v>0</v>
      </c>
      <c r="F53">
        <f t="shared" si="4"/>
        <v>60</v>
      </c>
      <c r="G53">
        <f t="shared" si="5"/>
        <v>60</v>
      </c>
      <c r="H53" s="154"/>
      <c r="I53">
        <f>BRPL_EOD!AG53+BRPL_EOD!AH53</f>
        <v>16.97</v>
      </c>
      <c r="J53">
        <f>BYPL_EOD!AG53+BYPL_EOD!AH53</f>
        <v>9.64</v>
      </c>
      <c r="K53">
        <f>MES_EOD!AG53+MES_EOD!AH53</f>
        <v>3.64</v>
      </c>
      <c r="L53">
        <f>NDMC_EOD!AG53+NDMC_EOD!AH53</f>
        <v>18.18</v>
      </c>
      <c r="M53">
        <f>TPDDL_EOD!AG53+TPDDL_EOD!AH53</f>
        <v>11.57</v>
      </c>
      <c r="N53">
        <f t="shared" si="0"/>
        <v>60</v>
      </c>
      <c r="O53" s="154">
        <f t="shared" si="1"/>
        <v>0</v>
      </c>
      <c r="U53" s="156">
        <f t="shared" si="2"/>
        <v>0</v>
      </c>
      <c r="V53" s="154">
        <f t="shared" si="3"/>
        <v>60</v>
      </c>
    </row>
    <row r="54" spans="1:22">
      <c r="A54" t="s">
        <v>96</v>
      </c>
      <c r="B54">
        <f>PPCL!B54</f>
        <v>60</v>
      </c>
      <c r="C54">
        <f>PPCL!C54</f>
        <v>0</v>
      </c>
      <c r="D54">
        <f>PPCL!M54</f>
        <v>60</v>
      </c>
      <c r="E54">
        <f>PPCL!N54</f>
        <v>0</v>
      </c>
      <c r="F54">
        <f t="shared" si="4"/>
        <v>60</v>
      </c>
      <c r="G54">
        <f t="shared" si="5"/>
        <v>60</v>
      </c>
      <c r="H54" s="154"/>
      <c r="I54">
        <f>BRPL_EOD!AG54+BRPL_EOD!AH54</f>
        <v>16.97</v>
      </c>
      <c r="J54">
        <f>BYPL_EOD!AG54+BYPL_EOD!AH54</f>
        <v>9.64</v>
      </c>
      <c r="K54">
        <f>MES_EOD!AG54+MES_EOD!AH54</f>
        <v>3.64</v>
      </c>
      <c r="L54">
        <f>NDMC_EOD!AG54+NDMC_EOD!AH54</f>
        <v>18.18</v>
      </c>
      <c r="M54">
        <f>TPDDL_EOD!AG54+TPDDL_EOD!AH54</f>
        <v>11.57</v>
      </c>
      <c r="N54">
        <f t="shared" si="0"/>
        <v>60</v>
      </c>
      <c r="O54" s="154">
        <f t="shared" si="1"/>
        <v>0</v>
      </c>
      <c r="U54" s="156">
        <f t="shared" si="2"/>
        <v>0</v>
      </c>
      <c r="V54" s="154">
        <f t="shared" si="3"/>
        <v>60</v>
      </c>
    </row>
    <row r="55" spans="1:22">
      <c r="A55" t="s">
        <v>97</v>
      </c>
      <c r="B55">
        <f>PPCL!B55</f>
        <v>60</v>
      </c>
      <c r="C55">
        <f>PPCL!C55</f>
        <v>0</v>
      </c>
      <c r="D55">
        <f>PPCL!M55</f>
        <v>60</v>
      </c>
      <c r="E55">
        <f>PPCL!N55</f>
        <v>0</v>
      </c>
      <c r="F55">
        <f t="shared" si="4"/>
        <v>60</v>
      </c>
      <c r="G55">
        <f t="shared" si="5"/>
        <v>60</v>
      </c>
      <c r="H55" s="154"/>
      <c r="I55">
        <f>BRPL_EOD!AG55+BRPL_EOD!AH55</f>
        <v>16.97</v>
      </c>
      <c r="J55">
        <f>BYPL_EOD!AG55+BYPL_EOD!AH55</f>
        <v>9.64</v>
      </c>
      <c r="K55">
        <f>MES_EOD!AG55+MES_EOD!AH55</f>
        <v>3.64</v>
      </c>
      <c r="L55">
        <f>NDMC_EOD!AG55+NDMC_EOD!AH55</f>
        <v>18.18</v>
      </c>
      <c r="M55">
        <f>TPDDL_EOD!AG55+TPDDL_EOD!AH55</f>
        <v>11.57</v>
      </c>
      <c r="N55">
        <f t="shared" si="0"/>
        <v>60</v>
      </c>
      <c r="O55" s="154">
        <f t="shared" si="1"/>
        <v>0</v>
      </c>
      <c r="U55" s="156">
        <f t="shared" si="2"/>
        <v>0</v>
      </c>
      <c r="V55" s="154">
        <f t="shared" si="3"/>
        <v>60</v>
      </c>
    </row>
    <row r="56" spans="1:22">
      <c r="A56" t="s">
        <v>98</v>
      </c>
      <c r="B56">
        <f>PPCL!B56</f>
        <v>60</v>
      </c>
      <c r="C56">
        <f>PPCL!C56</f>
        <v>0</v>
      </c>
      <c r="D56">
        <f>PPCL!M56</f>
        <v>60</v>
      </c>
      <c r="E56">
        <f>PPCL!N56</f>
        <v>0</v>
      </c>
      <c r="F56">
        <f t="shared" si="4"/>
        <v>60</v>
      </c>
      <c r="G56">
        <f t="shared" si="5"/>
        <v>60</v>
      </c>
      <c r="H56" s="154"/>
      <c r="I56">
        <f>BRPL_EOD!AG56+BRPL_EOD!AH56</f>
        <v>16.97</v>
      </c>
      <c r="J56">
        <f>BYPL_EOD!AG56+BYPL_EOD!AH56</f>
        <v>9.64</v>
      </c>
      <c r="K56">
        <f>MES_EOD!AG56+MES_EOD!AH56</f>
        <v>3.64</v>
      </c>
      <c r="L56">
        <f>NDMC_EOD!AG56+NDMC_EOD!AH56</f>
        <v>18.18</v>
      </c>
      <c r="M56">
        <f>TPDDL_EOD!AG56+TPDDL_EOD!AH56</f>
        <v>11.57</v>
      </c>
      <c r="N56">
        <f t="shared" si="0"/>
        <v>60</v>
      </c>
      <c r="O56" s="154">
        <f t="shared" si="1"/>
        <v>0</v>
      </c>
      <c r="U56" s="156">
        <f t="shared" si="2"/>
        <v>0</v>
      </c>
      <c r="V56" s="154">
        <f t="shared" si="3"/>
        <v>60</v>
      </c>
    </row>
    <row r="57" spans="1:22">
      <c r="A57" t="s">
        <v>99</v>
      </c>
      <c r="B57">
        <f>PPCL!B57</f>
        <v>60</v>
      </c>
      <c r="C57">
        <f>PPCL!C57</f>
        <v>0</v>
      </c>
      <c r="D57">
        <f>PPCL!M57</f>
        <v>60</v>
      </c>
      <c r="E57">
        <f>PPCL!N57</f>
        <v>0</v>
      </c>
      <c r="F57">
        <f t="shared" si="4"/>
        <v>60</v>
      </c>
      <c r="G57">
        <f t="shared" si="5"/>
        <v>60</v>
      </c>
      <c r="H57" s="154"/>
      <c r="I57">
        <f>BRPL_EOD!AG57+BRPL_EOD!AH57</f>
        <v>16.97</v>
      </c>
      <c r="J57">
        <f>BYPL_EOD!AG57+BYPL_EOD!AH57</f>
        <v>9.64</v>
      </c>
      <c r="K57">
        <f>MES_EOD!AG57+MES_EOD!AH57</f>
        <v>3.64</v>
      </c>
      <c r="L57">
        <f>NDMC_EOD!AG57+NDMC_EOD!AH57</f>
        <v>18.18</v>
      </c>
      <c r="M57">
        <f>TPDDL_EOD!AG57+TPDDL_EOD!AH57</f>
        <v>11.57</v>
      </c>
      <c r="N57">
        <f t="shared" si="0"/>
        <v>60</v>
      </c>
      <c r="O57" s="154">
        <f t="shared" si="1"/>
        <v>0</v>
      </c>
      <c r="U57" s="156">
        <f t="shared" si="2"/>
        <v>0</v>
      </c>
      <c r="V57" s="154">
        <f t="shared" si="3"/>
        <v>60</v>
      </c>
    </row>
    <row r="58" spans="1:22">
      <c r="A58" t="s">
        <v>100</v>
      </c>
      <c r="B58">
        <f>PPCL!B58</f>
        <v>60</v>
      </c>
      <c r="C58">
        <f>PPCL!C58</f>
        <v>0</v>
      </c>
      <c r="D58">
        <f>PPCL!M58</f>
        <v>60</v>
      </c>
      <c r="E58">
        <f>PPCL!N58</f>
        <v>0</v>
      </c>
      <c r="F58">
        <f t="shared" si="4"/>
        <v>60</v>
      </c>
      <c r="G58">
        <f t="shared" si="5"/>
        <v>60</v>
      </c>
      <c r="H58" s="154"/>
      <c r="I58">
        <f>BRPL_EOD!AG58+BRPL_EOD!AH58</f>
        <v>16.97</v>
      </c>
      <c r="J58">
        <f>BYPL_EOD!AG58+BYPL_EOD!AH58</f>
        <v>9.64</v>
      </c>
      <c r="K58">
        <f>MES_EOD!AG58+MES_EOD!AH58</f>
        <v>3.64</v>
      </c>
      <c r="L58">
        <f>NDMC_EOD!AG58+NDMC_EOD!AH58</f>
        <v>18.18</v>
      </c>
      <c r="M58">
        <f>TPDDL_EOD!AG58+TPDDL_EOD!AH58</f>
        <v>11.57</v>
      </c>
      <c r="N58">
        <f t="shared" si="0"/>
        <v>60</v>
      </c>
      <c r="O58" s="154">
        <f t="shared" si="1"/>
        <v>0</v>
      </c>
      <c r="U58" s="156">
        <f t="shared" si="2"/>
        <v>0</v>
      </c>
      <c r="V58" s="154">
        <f t="shared" si="3"/>
        <v>60</v>
      </c>
    </row>
    <row r="59" spans="1:22">
      <c r="A59" t="s">
        <v>101</v>
      </c>
      <c r="B59">
        <f>PPCL!B59</f>
        <v>60</v>
      </c>
      <c r="C59">
        <f>PPCL!C59</f>
        <v>0</v>
      </c>
      <c r="D59">
        <f>PPCL!M59</f>
        <v>60</v>
      </c>
      <c r="E59">
        <f>PPCL!N59</f>
        <v>0</v>
      </c>
      <c r="F59">
        <f t="shared" si="4"/>
        <v>60</v>
      </c>
      <c r="G59">
        <f t="shared" si="5"/>
        <v>60</v>
      </c>
      <c r="H59" s="154"/>
      <c r="I59">
        <f>BRPL_EOD!AG59+BRPL_EOD!AH59</f>
        <v>16.97</v>
      </c>
      <c r="J59">
        <f>BYPL_EOD!AG59+BYPL_EOD!AH59</f>
        <v>9.64</v>
      </c>
      <c r="K59">
        <f>MES_EOD!AG59+MES_EOD!AH59</f>
        <v>3.64</v>
      </c>
      <c r="L59">
        <f>NDMC_EOD!AG59+NDMC_EOD!AH59</f>
        <v>18.18</v>
      </c>
      <c r="M59">
        <f>TPDDL_EOD!AG59+TPDDL_EOD!AH59</f>
        <v>11.57</v>
      </c>
      <c r="N59">
        <f t="shared" si="0"/>
        <v>60</v>
      </c>
      <c r="O59" s="154">
        <f t="shared" si="1"/>
        <v>0</v>
      </c>
      <c r="U59" s="156">
        <f t="shared" si="2"/>
        <v>0</v>
      </c>
      <c r="V59" s="154">
        <f t="shared" si="3"/>
        <v>60</v>
      </c>
    </row>
    <row r="60" spans="1:22">
      <c r="A60" t="s">
        <v>102</v>
      </c>
      <c r="B60">
        <f>PPCL!B60</f>
        <v>60</v>
      </c>
      <c r="C60">
        <f>PPCL!C60</f>
        <v>0</v>
      </c>
      <c r="D60">
        <f>PPCL!M60</f>
        <v>60</v>
      </c>
      <c r="E60">
        <f>PPCL!N60</f>
        <v>0</v>
      </c>
      <c r="F60">
        <f t="shared" si="4"/>
        <v>60</v>
      </c>
      <c r="G60">
        <f t="shared" si="5"/>
        <v>60</v>
      </c>
      <c r="H60" s="154"/>
      <c r="I60">
        <f>BRPL_EOD!AG60+BRPL_EOD!AH60</f>
        <v>16.97</v>
      </c>
      <c r="J60">
        <f>BYPL_EOD!AG60+BYPL_EOD!AH60</f>
        <v>9.64</v>
      </c>
      <c r="K60">
        <f>MES_EOD!AG60+MES_EOD!AH60</f>
        <v>3.64</v>
      </c>
      <c r="L60">
        <f>NDMC_EOD!AG60+NDMC_EOD!AH60</f>
        <v>18.18</v>
      </c>
      <c r="M60">
        <f>TPDDL_EOD!AG60+TPDDL_EOD!AH60</f>
        <v>11.57</v>
      </c>
      <c r="N60">
        <f t="shared" si="0"/>
        <v>60</v>
      </c>
      <c r="O60" s="154">
        <f t="shared" si="1"/>
        <v>0</v>
      </c>
      <c r="U60" s="156">
        <f t="shared" si="2"/>
        <v>0</v>
      </c>
      <c r="V60" s="154">
        <f t="shared" si="3"/>
        <v>60</v>
      </c>
    </row>
    <row r="61" spans="1:22">
      <c r="A61" t="s">
        <v>103</v>
      </c>
      <c r="B61">
        <f>PPCL!B61</f>
        <v>60</v>
      </c>
      <c r="C61">
        <f>PPCL!C61</f>
        <v>0</v>
      </c>
      <c r="D61">
        <f>PPCL!M61</f>
        <v>60</v>
      </c>
      <c r="E61">
        <f>PPCL!N61</f>
        <v>0</v>
      </c>
      <c r="F61">
        <f t="shared" si="4"/>
        <v>60</v>
      </c>
      <c r="G61">
        <f t="shared" si="5"/>
        <v>60</v>
      </c>
      <c r="H61" s="154"/>
      <c r="I61">
        <f>BRPL_EOD!AG61+BRPL_EOD!AH61</f>
        <v>16.97</v>
      </c>
      <c r="J61">
        <f>BYPL_EOD!AG61+BYPL_EOD!AH61</f>
        <v>9.64</v>
      </c>
      <c r="K61">
        <f>MES_EOD!AG61+MES_EOD!AH61</f>
        <v>3.64</v>
      </c>
      <c r="L61">
        <f>NDMC_EOD!AG61+NDMC_EOD!AH61</f>
        <v>18.18</v>
      </c>
      <c r="M61">
        <f>TPDDL_EOD!AG61+TPDDL_EOD!AH61</f>
        <v>11.57</v>
      </c>
      <c r="N61">
        <f t="shared" si="0"/>
        <v>60</v>
      </c>
      <c r="O61" s="154">
        <f t="shared" si="1"/>
        <v>0</v>
      </c>
      <c r="U61" s="156">
        <f t="shared" si="2"/>
        <v>0</v>
      </c>
      <c r="V61" s="154">
        <f t="shared" si="3"/>
        <v>60</v>
      </c>
    </row>
    <row r="62" spans="1:22">
      <c r="A62" t="s">
        <v>104</v>
      </c>
      <c r="B62">
        <f>PPCL!B62</f>
        <v>60</v>
      </c>
      <c r="C62">
        <f>PPCL!C62</f>
        <v>0</v>
      </c>
      <c r="D62">
        <f>PPCL!M62</f>
        <v>60</v>
      </c>
      <c r="E62">
        <f>PPCL!N62</f>
        <v>0</v>
      </c>
      <c r="F62">
        <f t="shared" si="4"/>
        <v>60</v>
      </c>
      <c r="G62">
        <f t="shared" si="5"/>
        <v>60</v>
      </c>
      <c r="H62" s="154"/>
      <c r="I62">
        <f>BRPL_EOD!AG62+BRPL_EOD!AH62</f>
        <v>16.97</v>
      </c>
      <c r="J62">
        <f>BYPL_EOD!AG62+BYPL_EOD!AH62</f>
        <v>9.64</v>
      </c>
      <c r="K62">
        <f>MES_EOD!AG62+MES_EOD!AH62</f>
        <v>3.64</v>
      </c>
      <c r="L62">
        <f>NDMC_EOD!AG62+NDMC_EOD!AH62</f>
        <v>18.18</v>
      </c>
      <c r="M62">
        <f>TPDDL_EOD!AG62+TPDDL_EOD!AH62</f>
        <v>11.57</v>
      </c>
      <c r="N62">
        <f t="shared" si="0"/>
        <v>60</v>
      </c>
      <c r="O62" s="154">
        <f t="shared" si="1"/>
        <v>0</v>
      </c>
      <c r="U62" s="156">
        <f t="shared" si="2"/>
        <v>0</v>
      </c>
      <c r="V62" s="154">
        <f t="shared" si="3"/>
        <v>60</v>
      </c>
    </row>
    <row r="63" spans="1:22">
      <c r="A63" t="s">
        <v>105</v>
      </c>
      <c r="B63">
        <f>PPCL!B63</f>
        <v>60</v>
      </c>
      <c r="C63">
        <f>PPCL!C63</f>
        <v>0</v>
      </c>
      <c r="D63">
        <f>PPCL!M63</f>
        <v>60</v>
      </c>
      <c r="E63">
        <f>PPCL!N63</f>
        <v>0</v>
      </c>
      <c r="F63">
        <f t="shared" si="4"/>
        <v>60</v>
      </c>
      <c r="G63">
        <f t="shared" si="5"/>
        <v>60</v>
      </c>
      <c r="H63" s="154"/>
      <c r="I63">
        <f>BRPL_EOD!AG63+BRPL_EOD!AH63</f>
        <v>16.97</v>
      </c>
      <c r="J63">
        <f>BYPL_EOD!AG63+BYPL_EOD!AH63</f>
        <v>9.64</v>
      </c>
      <c r="K63">
        <f>MES_EOD!AG63+MES_EOD!AH63</f>
        <v>3.64</v>
      </c>
      <c r="L63">
        <f>NDMC_EOD!AG63+NDMC_EOD!AH63</f>
        <v>18.18</v>
      </c>
      <c r="M63">
        <f>TPDDL_EOD!AG63+TPDDL_EOD!AH63</f>
        <v>11.57</v>
      </c>
      <c r="N63">
        <f t="shared" si="0"/>
        <v>60</v>
      </c>
      <c r="O63" s="154">
        <f t="shared" si="1"/>
        <v>0</v>
      </c>
      <c r="U63" s="156">
        <f t="shared" si="2"/>
        <v>0</v>
      </c>
      <c r="V63" s="154">
        <f t="shared" si="3"/>
        <v>60</v>
      </c>
    </row>
    <row r="64" spans="1:22">
      <c r="A64" t="s">
        <v>106</v>
      </c>
      <c r="B64">
        <f>PPCL!B64</f>
        <v>60</v>
      </c>
      <c r="C64">
        <f>PPCL!C64</f>
        <v>0</v>
      </c>
      <c r="D64">
        <f>PPCL!M64</f>
        <v>60</v>
      </c>
      <c r="E64">
        <f>PPCL!N64</f>
        <v>0</v>
      </c>
      <c r="F64">
        <f t="shared" si="4"/>
        <v>60</v>
      </c>
      <c r="G64">
        <f t="shared" si="5"/>
        <v>60</v>
      </c>
      <c r="H64" s="154"/>
      <c r="I64">
        <f>BRPL_EOD!AG64+BRPL_EOD!AH64</f>
        <v>16.97</v>
      </c>
      <c r="J64">
        <f>BYPL_EOD!AG64+BYPL_EOD!AH64</f>
        <v>9.64</v>
      </c>
      <c r="K64">
        <f>MES_EOD!AG64+MES_EOD!AH64</f>
        <v>3.64</v>
      </c>
      <c r="L64">
        <f>NDMC_EOD!AG64+NDMC_EOD!AH64</f>
        <v>18.18</v>
      </c>
      <c r="M64">
        <f>TPDDL_EOD!AG64+TPDDL_EOD!AH64</f>
        <v>11.57</v>
      </c>
      <c r="N64">
        <f t="shared" si="0"/>
        <v>60</v>
      </c>
      <c r="O64" s="154">
        <f t="shared" si="1"/>
        <v>0</v>
      </c>
      <c r="U64" s="156">
        <f t="shared" si="2"/>
        <v>0</v>
      </c>
      <c r="V64" s="154">
        <f t="shared" si="3"/>
        <v>60</v>
      </c>
    </row>
    <row r="65" spans="1:22">
      <c r="A65" t="s">
        <v>107</v>
      </c>
      <c r="B65">
        <f>PPCL!B65</f>
        <v>60</v>
      </c>
      <c r="C65">
        <f>PPCL!C65</f>
        <v>0</v>
      </c>
      <c r="D65">
        <f>PPCL!M65</f>
        <v>60</v>
      </c>
      <c r="E65">
        <f>PPCL!N65</f>
        <v>0</v>
      </c>
      <c r="F65">
        <f t="shared" si="4"/>
        <v>60</v>
      </c>
      <c r="G65">
        <f t="shared" si="5"/>
        <v>60</v>
      </c>
      <c r="H65" s="154"/>
      <c r="I65">
        <f>BRPL_EOD!AG65+BRPL_EOD!AH65</f>
        <v>16.97</v>
      </c>
      <c r="J65">
        <f>BYPL_EOD!AG65+BYPL_EOD!AH65</f>
        <v>9.64</v>
      </c>
      <c r="K65">
        <f>MES_EOD!AG65+MES_EOD!AH65</f>
        <v>3.64</v>
      </c>
      <c r="L65">
        <f>NDMC_EOD!AG65+NDMC_EOD!AH65</f>
        <v>18.18</v>
      </c>
      <c r="M65">
        <f>TPDDL_EOD!AG65+TPDDL_EOD!AH65</f>
        <v>11.57</v>
      </c>
      <c r="N65">
        <f t="shared" si="0"/>
        <v>60</v>
      </c>
      <c r="O65" s="154">
        <f t="shared" si="1"/>
        <v>0</v>
      </c>
      <c r="U65" s="156">
        <f t="shared" si="2"/>
        <v>0</v>
      </c>
      <c r="V65" s="154">
        <f t="shared" si="3"/>
        <v>60</v>
      </c>
    </row>
    <row r="66" spans="1:22">
      <c r="A66" t="s">
        <v>108</v>
      </c>
      <c r="B66">
        <f>PPCL!B66</f>
        <v>60</v>
      </c>
      <c r="C66">
        <f>PPCL!C66</f>
        <v>0</v>
      </c>
      <c r="D66">
        <f>PPCL!M66</f>
        <v>60</v>
      </c>
      <c r="E66">
        <f>PPCL!N66</f>
        <v>0</v>
      </c>
      <c r="F66">
        <f t="shared" si="4"/>
        <v>60</v>
      </c>
      <c r="G66">
        <f t="shared" si="5"/>
        <v>60</v>
      </c>
      <c r="H66" s="154"/>
      <c r="I66">
        <f>BRPL_EOD!AG66+BRPL_EOD!AH66</f>
        <v>16.97</v>
      </c>
      <c r="J66">
        <f>BYPL_EOD!AG66+BYPL_EOD!AH66</f>
        <v>9.64</v>
      </c>
      <c r="K66">
        <f>MES_EOD!AG66+MES_EOD!AH66</f>
        <v>3.64</v>
      </c>
      <c r="L66">
        <f>NDMC_EOD!AG66+NDMC_EOD!AH66</f>
        <v>18.18</v>
      </c>
      <c r="M66">
        <f>TPDDL_EOD!AG66+TPDDL_EOD!AH66</f>
        <v>11.57</v>
      </c>
      <c r="N66">
        <f t="shared" si="0"/>
        <v>60</v>
      </c>
      <c r="O66" s="154">
        <f t="shared" si="1"/>
        <v>0</v>
      </c>
      <c r="U66" s="156">
        <f t="shared" si="2"/>
        <v>0</v>
      </c>
      <c r="V66" s="154">
        <f t="shared" si="3"/>
        <v>60</v>
      </c>
    </row>
    <row r="67" spans="1:22">
      <c r="A67" t="s">
        <v>109</v>
      </c>
      <c r="B67">
        <f>PPCL!B67</f>
        <v>60</v>
      </c>
      <c r="C67">
        <f>PPCL!C67</f>
        <v>0</v>
      </c>
      <c r="D67">
        <f>PPCL!M67</f>
        <v>60</v>
      </c>
      <c r="E67">
        <f>PPCL!N67</f>
        <v>0</v>
      </c>
      <c r="F67">
        <f t="shared" si="4"/>
        <v>60</v>
      </c>
      <c r="G67">
        <f t="shared" si="5"/>
        <v>60</v>
      </c>
      <c r="H67" s="154"/>
      <c r="I67">
        <f>BRPL_EOD!AG67+BRPL_EOD!AH67</f>
        <v>16.97</v>
      </c>
      <c r="J67">
        <f>BYPL_EOD!AG67+BYPL_EOD!AH67</f>
        <v>9.64</v>
      </c>
      <c r="K67">
        <f>MES_EOD!AG67+MES_EOD!AH67</f>
        <v>3.64</v>
      </c>
      <c r="L67">
        <f>NDMC_EOD!AG67+NDMC_EOD!AH67</f>
        <v>18.18</v>
      </c>
      <c r="M67">
        <f>TPDDL_EOD!AG67+TPDDL_EOD!AH67</f>
        <v>11.57</v>
      </c>
      <c r="N67">
        <f t="shared" ref="N67:N98" si="6">SUM(I67:M67)</f>
        <v>60</v>
      </c>
      <c r="O67" s="154">
        <f t="shared" ref="O67:O98" si="7">G67-N67</f>
        <v>0</v>
      </c>
      <c r="U67" s="156">
        <f t="shared" ref="U67:U98" si="8">SUM(P67:T67)</f>
        <v>0</v>
      </c>
      <c r="V67" s="154">
        <f t="shared" ref="V67:V99" si="9">G67-U67</f>
        <v>60</v>
      </c>
    </row>
    <row r="68" spans="1:22">
      <c r="A68" t="s">
        <v>110</v>
      </c>
      <c r="B68">
        <f>PPCL!B68</f>
        <v>60</v>
      </c>
      <c r="C68">
        <f>PPCL!C68</f>
        <v>0</v>
      </c>
      <c r="D68">
        <f>PPCL!M68</f>
        <v>60</v>
      </c>
      <c r="E68">
        <f>PPCL!N68</f>
        <v>0</v>
      </c>
      <c r="F68">
        <f t="shared" ref="F68:F98" si="10">B68+C68</f>
        <v>60</v>
      </c>
      <c r="G68">
        <f t="shared" ref="G68:G98" si="11">D68+E68</f>
        <v>60</v>
      </c>
      <c r="H68" s="154"/>
      <c r="I68">
        <f>BRPL_EOD!AG68+BRPL_EOD!AH68</f>
        <v>16.97</v>
      </c>
      <c r="J68">
        <f>BYPL_EOD!AG68+BYPL_EOD!AH68</f>
        <v>9.64</v>
      </c>
      <c r="K68">
        <f>MES_EOD!AG68+MES_EOD!AH68</f>
        <v>3.64</v>
      </c>
      <c r="L68">
        <f>NDMC_EOD!AG68+NDMC_EOD!AH68</f>
        <v>18.18</v>
      </c>
      <c r="M68">
        <f>TPDDL_EOD!AG68+TPDDL_EOD!AH68</f>
        <v>11.57</v>
      </c>
      <c r="N68">
        <f t="shared" si="6"/>
        <v>60</v>
      </c>
      <c r="O68" s="154">
        <f t="shared" si="7"/>
        <v>0</v>
      </c>
      <c r="U68" s="156">
        <f t="shared" si="8"/>
        <v>0</v>
      </c>
      <c r="V68" s="154">
        <f t="shared" si="9"/>
        <v>60</v>
      </c>
    </row>
    <row r="69" spans="1:22">
      <c r="A69" t="s">
        <v>111</v>
      </c>
      <c r="B69">
        <f>PPCL!B69</f>
        <v>60</v>
      </c>
      <c r="C69">
        <f>PPCL!C69</f>
        <v>0</v>
      </c>
      <c r="D69">
        <f>PPCL!M69</f>
        <v>60</v>
      </c>
      <c r="E69">
        <f>PPCL!N69</f>
        <v>0</v>
      </c>
      <c r="F69">
        <f t="shared" si="10"/>
        <v>60</v>
      </c>
      <c r="G69">
        <f t="shared" si="11"/>
        <v>60</v>
      </c>
      <c r="H69" s="154"/>
      <c r="I69">
        <f>BRPL_EOD!AG69+BRPL_EOD!AH69</f>
        <v>16.97</v>
      </c>
      <c r="J69">
        <f>BYPL_EOD!AG69+BYPL_EOD!AH69</f>
        <v>9.64</v>
      </c>
      <c r="K69">
        <f>MES_EOD!AG69+MES_EOD!AH69</f>
        <v>3.64</v>
      </c>
      <c r="L69">
        <f>NDMC_EOD!AG69+NDMC_EOD!AH69</f>
        <v>18.18</v>
      </c>
      <c r="M69">
        <f>TPDDL_EOD!AG69+TPDDL_EOD!AH69</f>
        <v>11.57</v>
      </c>
      <c r="N69">
        <f t="shared" si="6"/>
        <v>60</v>
      </c>
      <c r="O69" s="154">
        <f t="shared" si="7"/>
        <v>0</v>
      </c>
      <c r="U69" s="156">
        <f t="shared" si="8"/>
        <v>0</v>
      </c>
      <c r="V69" s="154">
        <f t="shared" si="9"/>
        <v>60</v>
      </c>
    </row>
    <row r="70" spans="1:22">
      <c r="A70" t="s">
        <v>112</v>
      </c>
      <c r="B70">
        <f>PPCL!B70</f>
        <v>60</v>
      </c>
      <c r="C70">
        <f>PPCL!C70</f>
        <v>0</v>
      </c>
      <c r="D70">
        <f>PPCL!M70</f>
        <v>60</v>
      </c>
      <c r="E70">
        <f>PPCL!N70</f>
        <v>0</v>
      </c>
      <c r="F70">
        <f t="shared" si="10"/>
        <v>60</v>
      </c>
      <c r="G70">
        <f t="shared" si="11"/>
        <v>60</v>
      </c>
      <c r="H70" s="154"/>
      <c r="I70">
        <f>BRPL_EOD!AG70+BRPL_EOD!AH70</f>
        <v>16.97</v>
      </c>
      <c r="J70">
        <f>BYPL_EOD!AG70+BYPL_EOD!AH70</f>
        <v>9.64</v>
      </c>
      <c r="K70">
        <f>MES_EOD!AG70+MES_EOD!AH70</f>
        <v>3.64</v>
      </c>
      <c r="L70">
        <f>NDMC_EOD!AG70+NDMC_EOD!AH70</f>
        <v>18.18</v>
      </c>
      <c r="M70">
        <f>TPDDL_EOD!AG70+TPDDL_EOD!AH70</f>
        <v>11.57</v>
      </c>
      <c r="N70">
        <f t="shared" si="6"/>
        <v>60</v>
      </c>
      <c r="O70" s="154">
        <f t="shared" si="7"/>
        <v>0</v>
      </c>
      <c r="U70" s="156">
        <f t="shared" si="8"/>
        <v>0</v>
      </c>
      <c r="V70" s="154">
        <f t="shared" si="9"/>
        <v>60</v>
      </c>
    </row>
    <row r="71" spans="1:22">
      <c r="A71" t="s">
        <v>113</v>
      </c>
      <c r="B71">
        <f>PPCL!B71</f>
        <v>60</v>
      </c>
      <c r="C71">
        <f>PPCL!C71</f>
        <v>0</v>
      </c>
      <c r="D71">
        <f>PPCL!M71</f>
        <v>60</v>
      </c>
      <c r="E71">
        <f>PPCL!N71</f>
        <v>0</v>
      </c>
      <c r="F71">
        <f t="shared" si="10"/>
        <v>60</v>
      </c>
      <c r="G71">
        <f t="shared" si="11"/>
        <v>60</v>
      </c>
      <c r="H71" s="154"/>
      <c r="I71">
        <f>BRPL_EOD!AG71+BRPL_EOD!AH71</f>
        <v>16.97</v>
      </c>
      <c r="J71">
        <f>BYPL_EOD!AG71+BYPL_EOD!AH71</f>
        <v>9.64</v>
      </c>
      <c r="K71">
        <f>MES_EOD!AG71+MES_EOD!AH71</f>
        <v>3.64</v>
      </c>
      <c r="L71">
        <f>NDMC_EOD!AG71+NDMC_EOD!AH71</f>
        <v>18.18</v>
      </c>
      <c r="M71">
        <f>TPDDL_EOD!AG71+TPDDL_EOD!AH71</f>
        <v>11.57</v>
      </c>
      <c r="N71">
        <f t="shared" si="6"/>
        <v>60</v>
      </c>
      <c r="O71" s="154">
        <f t="shared" si="7"/>
        <v>0</v>
      </c>
      <c r="U71" s="156">
        <f t="shared" si="8"/>
        <v>0</v>
      </c>
      <c r="V71" s="154">
        <f t="shared" si="9"/>
        <v>60</v>
      </c>
    </row>
    <row r="72" spans="1:22">
      <c r="A72" t="s">
        <v>114</v>
      </c>
      <c r="B72">
        <f>PPCL!B72</f>
        <v>60</v>
      </c>
      <c r="C72">
        <f>PPCL!C72</f>
        <v>0</v>
      </c>
      <c r="D72">
        <f>PPCL!M72</f>
        <v>60</v>
      </c>
      <c r="E72">
        <f>PPCL!N72</f>
        <v>0</v>
      </c>
      <c r="F72">
        <f t="shared" si="10"/>
        <v>60</v>
      </c>
      <c r="G72">
        <f t="shared" si="11"/>
        <v>60</v>
      </c>
      <c r="H72" s="154"/>
      <c r="I72">
        <f>BRPL_EOD!AG72+BRPL_EOD!AH72</f>
        <v>16.97</v>
      </c>
      <c r="J72">
        <f>BYPL_EOD!AG72+BYPL_EOD!AH72</f>
        <v>9.64</v>
      </c>
      <c r="K72">
        <f>MES_EOD!AG72+MES_EOD!AH72</f>
        <v>3.64</v>
      </c>
      <c r="L72">
        <f>NDMC_EOD!AG72+NDMC_EOD!AH72</f>
        <v>18.18</v>
      </c>
      <c r="M72">
        <f>TPDDL_EOD!AG72+TPDDL_EOD!AH72</f>
        <v>11.57</v>
      </c>
      <c r="N72">
        <f t="shared" si="6"/>
        <v>60</v>
      </c>
      <c r="O72" s="154">
        <f t="shared" si="7"/>
        <v>0</v>
      </c>
      <c r="U72" s="156">
        <f t="shared" si="8"/>
        <v>0</v>
      </c>
      <c r="V72" s="154">
        <f t="shared" si="9"/>
        <v>60</v>
      </c>
    </row>
    <row r="73" spans="1:22">
      <c r="A73" t="s">
        <v>115</v>
      </c>
      <c r="B73">
        <f>PPCL!B73</f>
        <v>60</v>
      </c>
      <c r="C73">
        <f>PPCL!C73</f>
        <v>0</v>
      </c>
      <c r="D73">
        <f>PPCL!M73</f>
        <v>60</v>
      </c>
      <c r="E73">
        <f>PPCL!N73</f>
        <v>0</v>
      </c>
      <c r="F73">
        <f t="shared" si="10"/>
        <v>60</v>
      </c>
      <c r="G73">
        <f t="shared" si="11"/>
        <v>60</v>
      </c>
      <c r="H73" s="154"/>
      <c r="I73">
        <f>BRPL_EOD!AG73+BRPL_EOD!AH73</f>
        <v>16.97</v>
      </c>
      <c r="J73">
        <f>BYPL_EOD!AG73+BYPL_EOD!AH73</f>
        <v>9.64</v>
      </c>
      <c r="K73">
        <f>MES_EOD!AG73+MES_EOD!AH73</f>
        <v>3.64</v>
      </c>
      <c r="L73">
        <f>NDMC_EOD!AG73+NDMC_EOD!AH73</f>
        <v>18.18</v>
      </c>
      <c r="M73">
        <f>TPDDL_EOD!AG73+TPDDL_EOD!AH73</f>
        <v>11.57</v>
      </c>
      <c r="N73">
        <f t="shared" si="6"/>
        <v>60</v>
      </c>
      <c r="O73" s="154">
        <f t="shared" si="7"/>
        <v>0</v>
      </c>
      <c r="U73" s="156">
        <f t="shared" si="8"/>
        <v>0</v>
      </c>
      <c r="V73" s="154">
        <f t="shared" si="9"/>
        <v>60</v>
      </c>
    </row>
    <row r="74" spans="1:22">
      <c r="A74" t="s">
        <v>116</v>
      </c>
      <c r="B74">
        <f>PPCL!B74</f>
        <v>60</v>
      </c>
      <c r="C74">
        <f>PPCL!C74</f>
        <v>0</v>
      </c>
      <c r="D74">
        <f>PPCL!M74</f>
        <v>60</v>
      </c>
      <c r="E74">
        <f>PPCL!N74</f>
        <v>0</v>
      </c>
      <c r="F74">
        <f t="shared" si="10"/>
        <v>60</v>
      </c>
      <c r="G74">
        <f t="shared" si="11"/>
        <v>60</v>
      </c>
      <c r="H74" s="154"/>
      <c r="I74">
        <f>BRPL_EOD!AG74+BRPL_EOD!AH74</f>
        <v>16.97</v>
      </c>
      <c r="J74">
        <f>BYPL_EOD!AG74+BYPL_EOD!AH74</f>
        <v>9.64</v>
      </c>
      <c r="K74">
        <f>MES_EOD!AG74+MES_EOD!AH74</f>
        <v>3.64</v>
      </c>
      <c r="L74">
        <f>NDMC_EOD!AG74+NDMC_EOD!AH74</f>
        <v>18.18</v>
      </c>
      <c r="M74">
        <f>TPDDL_EOD!AG74+TPDDL_EOD!AH74</f>
        <v>11.57</v>
      </c>
      <c r="N74">
        <f t="shared" si="6"/>
        <v>60</v>
      </c>
      <c r="O74" s="154">
        <f t="shared" si="7"/>
        <v>0</v>
      </c>
      <c r="U74" s="156">
        <f t="shared" si="8"/>
        <v>0</v>
      </c>
      <c r="V74" s="154">
        <f t="shared" si="9"/>
        <v>60</v>
      </c>
    </row>
    <row r="75" spans="1:22">
      <c r="A75" t="s">
        <v>117</v>
      </c>
      <c r="B75">
        <f>PPCL!B75</f>
        <v>60</v>
      </c>
      <c r="C75">
        <f>PPCL!C75</f>
        <v>0</v>
      </c>
      <c r="D75">
        <f>PPCL!M75</f>
        <v>60</v>
      </c>
      <c r="E75">
        <f>PPCL!N75</f>
        <v>0</v>
      </c>
      <c r="F75">
        <f t="shared" si="10"/>
        <v>60</v>
      </c>
      <c r="G75">
        <f t="shared" si="11"/>
        <v>60</v>
      </c>
      <c r="H75" s="154"/>
      <c r="I75">
        <f>BRPL_EOD!AG75+BRPL_EOD!AH75</f>
        <v>16.97</v>
      </c>
      <c r="J75">
        <f>BYPL_EOD!AG75+BYPL_EOD!AH75</f>
        <v>9.64</v>
      </c>
      <c r="K75">
        <f>MES_EOD!AG75+MES_EOD!AH75</f>
        <v>3.64</v>
      </c>
      <c r="L75">
        <f>NDMC_EOD!AG75+NDMC_EOD!AH75</f>
        <v>18.18</v>
      </c>
      <c r="M75">
        <f>TPDDL_EOD!AG75+TPDDL_EOD!AH75</f>
        <v>11.57</v>
      </c>
      <c r="N75">
        <f t="shared" si="6"/>
        <v>60</v>
      </c>
      <c r="O75" s="154">
        <f t="shared" si="7"/>
        <v>0</v>
      </c>
      <c r="U75" s="156">
        <f t="shared" si="8"/>
        <v>0</v>
      </c>
      <c r="V75" s="154">
        <f t="shared" si="9"/>
        <v>60</v>
      </c>
    </row>
    <row r="76" spans="1:22">
      <c r="A76" t="s">
        <v>118</v>
      </c>
      <c r="B76">
        <f>PPCL!B76</f>
        <v>60</v>
      </c>
      <c r="C76">
        <f>PPCL!C76</f>
        <v>0</v>
      </c>
      <c r="D76">
        <f>PPCL!M76</f>
        <v>60</v>
      </c>
      <c r="E76">
        <f>PPCL!N76</f>
        <v>0</v>
      </c>
      <c r="F76">
        <f t="shared" si="10"/>
        <v>60</v>
      </c>
      <c r="G76">
        <f t="shared" si="11"/>
        <v>60</v>
      </c>
      <c r="H76" s="154"/>
      <c r="I76">
        <f>BRPL_EOD!AG76+BRPL_EOD!AH76</f>
        <v>16.97</v>
      </c>
      <c r="J76">
        <f>BYPL_EOD!AG76+BYPL_EOD!AH76</f>
        <v>9.64</v>
      </c>
      <c r="K76">
        <f>MES_EOD!AG76+MES_EOD!AH76</f>
        <v>3.64</v>
      </c>
      <c r="L76">
        <f>NDMC_EOD!AG76+NDMC_EOD!AH76</f>
        <v>18.18</v>
      </c>
      <c r="M76">
        <f>TPDDL_EOD!AG76+TPDDL_EOD!AH76</f>
        <v>11.57</v>
      </c>
      <c r="N76">
        <f t="shared" si="6"/>
        <v>60</v>
      </c>
      <c r="O76" s="154">
        <f t="shared" si="7"/>
        <v>0</v>
      </c>
      <c r="U76" s="156">
        <f t="shared" si="8"/>
        <v>0</v>
      </c>
      <c r="V76" s="154">
        <f t="shared" si="9"/>
        <v>60</v>
      </c>
    </row>
    <row r="77" spans="1:22">
      <c r="A77" t="s">
        <v>119</v>
      </c>
      <c r="B77">
        <f>PPCL!B77</f>
        <v>60</v>
      </c>
      <c r="C77">
        <f>PPCL!C77</f>
        <v>0</v>
      </c>
      <c r="D77">
        <f>PPCL!M77</f>
        <v>60</v>
      </c>
      <c r="E77">
        <f>PPCL!N77</f>
        <v>0</v>
      </c>
      <c r="F77">
        <f t="shared" si="10"/>
        <v>60</v>
      </c>
      <c r="G77">
        <f t="shared" si="11"/>
        <v>60</v>
      </c>
      <c r="H77" s="154"/>
      <c r="I77">
        <f>BRPL_EOD!AG77+BRPL_EOD!AH77</f>
        <v>16.97</v>
      </c>
      <c r="J77">
        <f>BYPL_EOD!AG77+BYPL_EOD!AH77</f>
        <v>9.64</v>
      </c>
      <c r="K77">
        <f>MES_EOD!AG77+MES_EOD!AH77</f>
        <v>3.64</v>
      </c>
      <c r="L77">
        <f>NDMC_EOD!AG77+NDMC_EOD!AH77</f>
        <v>18.18</v>
      </c>
      <c r="M77">
        <f>TPDDL_EOD!AG77+TPDDL_EOD!AH77</f>
        <v>11.57</v>
      </c>
      <c r="N77">
        <f t="shared" si="6"/>
        <v>60</v>
      </c>
      <c r="O77" s="154">
        <f t="shared" si="7"/>
        <v>0</v>
      </c>
      <c r="U77" s="156">
        <f t="shared" si="8"/>
        <v>0</v>
      </c>
      <c r="V77" s="154">
        <f t="shared" si="9"/>
        <v>60</v>
      </c>
    </row>
    <row r="78" spans="1:22">
      <c r="A78" t="s">
        <v>120</v>
      </c>
      <c r="B78">
        <f>PPCL!B78</f>
        <v>60</v>
      </c>
      <c r="C78">
        <f>PPCL!C78</f>
        <v>0</v>
      </c>
      <c r="D78">
        <f>PPCL!M78</f>
        <v>60</v>
      </c>
      <c r="E78">
        <f>PPCL!N78</f>
        <v>0</v>
      </c>
      <c r="F78">
        <f t="shared" si="10"/>
        <v>60</v>
      </c>
      <c r="G78">
        <f t="shared" si="11"/>
        <v>60</v>
      </c>
      <c r="H78" s="154"/>
      <c r="I78">
        <f>BRPL_EOD!AG78+BRPL_EOD!AH78</f>
        <v>16.97</v>
      </c>
      <c r="J78">
        <f>BYPL_EOD!AG78+BYPL_EOD!AH78</f>
        <v>9.64</v>
      </c>
      <c r="K78">
        <f>MES_EOD!AG78+MES_EOD!AH78</f>
        <v>3.64</v>
      </c>
      <c r="L78">
        <f>NDMC_EOD!AG78+NDMC_EOD!AH78</f>
        <v>18.18</v>
      </c>
      <c r="M78">
        <f>TPDDL_EOD!AG78+TPDDL_EOD!AH78</f>
        <v>11.57</v>
      </c>
      <c r="N78">
        <f t="shared" si="6"/>
        <v>60</v>
      </c>
      <c r="O78" s="154">
        <f t="shared" si="7"/>
        <v>0</v>
      </c>
      <c r="U78" s="156">
        <f t="shared" si="8"/>
        <v>0</v>
      </c>
      <c r="V78" s="154">
        <f t="shared" si="9"/>
        <v>60</v>
      </c>
    </row>
    <row r="79" spans="1:22">
      <c r="A79" t="s">
        <v>121</v>
      </c>
      <c r="B79">
        <f>PPCL!B79</f>
        <v>60</v>
      </c>
      <c r="C79">
        <f>PPCL!C79</f>
        <v>0</v>
      </c>
      <c r="D79">
        <f>PPCL!M79</f>
        <v>60</v>
      </c>
      <c r="E79">
        <f>PPCL!N79</f>
        <v>0</v>
      </c>
      <c r="F79">
        <f t="shared" si="10"/>
        <v>60</v>
      </c>
      <c r="G79">
        <f t="shared" si="11"/>
        <v>60</v>
      </c>
      <c r="H79" s="154"/>
      <c r="I79">
        <f>BRPL_EOD!AG79+BRPL_EOD!AH79</f>
        <v>16.97</v>
      </c>
      <c r="J79">
        <f>BYPL_EOD!AG79+BYPL_EOD!AH79</f>
        <v>9.64</v>
      </c>
      <c r="K79">
        <f>MES_EOD!AG79+MES_EOD!AH79</f>
        <v>3.64</v>
      </c>
      <c r="L79">
        <f>NDMC_EOD!AG79+NDMC_EOD!AH79</f>
        <v>18.18</v>
      </c>
      <c r="M79">
        <f>TPDDL_EOD!AG79+TPDDL_EOD!AH79</f>
        <v>11.57</v>
      </c>
      <c r="N79">
        <f t="shared" si="6"/>
        <v>60</v>
      </c>
      <c r="O79" s="154">
        <f t="shared" si="7"/>
        <v>0</v>
      </c>
      <c r="U79" s="156">
        <f t="shared" si="8"/>
        <v>0</v>
      </c>
      <c r="V79" s="154">
        <f t="shared" si="9"/>
        <v>60</v>
      </c>
    </row>
    <row r="80" spans="1:22">
      <c r="A80" t="s">
        <v>122</v>
      </c>
      <c r="B80">
        <f>PPCL!B80</f>
        <v>60</v>
      </c>
      <c r="C80">
        <f>PPCL!C80</f>
        <v>0</v>
      </c>
      <c r="D80">
        <f>PPCL!M80</f>
        <v>60</v>
      </c>
      <c r="E80">
        <f>PPCL!N80</f>
        <v>0</v>
      </c>
      <c r="F80">
        <f t="shared" si="10"/>
        <v>60</v>
      </c>
      <c r="G80">
        <f t="shared" si="11"/>
        <v>60</v>
      </c>
      <c r="H80" s="154"/>
      <c r="I80">
        <f>BRPL_EOD!AG80+BRPL_EOD!AH80</f>
        <v>16.97</v>
      </c>
      <c r="J80">
        <f>BYPL_EOD!AG80+BYPL_EOD!AH80</f>
        <v>9.64</v>
      </c>
      <c r="K80">
        <f>MES_EOD!AG80+MES_EOD!AH80</f>
        <v>3.64</v>
      </c>
      <c r="L80">
        <f>NDMC_EOD!AG80+NDMC_EOD!AH80</f>
        <v>18.18</v>
      </c>
      <c r="M80">
        <f>TPDDL_EOD!AG80+TPDDL_EOD!AH80</f>
        <v>11.57</v>
      </c>
      <c r="N80">
        <f t="shared" si="6"/>
        <v>60</v>
      </c>
      <c r="O80" s="154">
        <f t="shared" si="7"/>
        <v>0</v>
      </c>
      <c r="U80" s="156">
        <f t="shared" si="8"/>
        <v>0</v>
      </c>
      <c r="V80" s="154">
        <f t="shared" si="9"/>
        <v>60</v>
      </c>
    </row>
    <row r="81" spans="1:22">
      <c r="A81" t="s">
        <v>123</v>
      </c>
      <c r="B81">
        <f>PPCL!B81</f>
        <v>60</v>
      </c>
      <c r="C81">
        <f>PPCL!C81</f>
        <v>0</v>
      </c>
      <c r="D81">
        <f>PPCL!M81</f>
        <v>60</v>
      </c>
      <c r="E81">
        <f>PPCL!N81</f>
        <v>0</v>
      </c>
      <c r="F81">
        <f t="shared" si="10"/>
        <v>60</v>
      </c>
      <c r="G81">
        <f t="shared" si="11"/>
        <v>60</v>
      </c>
      <c r="H81" s="154"/>
      <c r="I81">
        <f>BRPL_EOD!AG81+BRPL_EOD!AH81</f>
        <v>16.97</v>
      </c>
      <c r="J81">
        <f>BYPL_EOD!AG81+BYPL_EOD!AH81</f>
        <v>9.64</v>
      </c>
      <c r="K81">
        <f>MES_EOD!AG81+MES_EOD!AH81</f>
        <v>3.64</v>
      </c>
      <c r="L81">
        <f>NDMC_EOD!AG81+NDMC_EOD!AH81</f>
        <v>18.18</v>
      </c>
      <c r="M81">
        <f>TPDDL_EOD!AG81+TPDDL_EOD!AH81</f>
        <v>11.57</v>
      </c>
      <c r="N81">
        <f t="shared" si="6"/>
        <v>60</v>
      </c>
      <c r="O81" s="154">
        <f t="shared" si="7"/>
        <v>0</v>
      </c>
      <c r="U81" s="156">
        <f t="shared" si="8"/>
        <v>0</v>
      </c>
      <c r="V81" s="154">
        <f t="shared" si="9"/>
        <v>60</v>
      </c>
    </row>
    <row r="82" spans="1:22">
      <c r="A82" t="s">
        <v>124</v>
      </c>
      <c r="B82">
        <f>PPCL!B82</f>
        <v>60</v>
      </c>
      <c r="C82">
        <f>PPCL!C82</f>
        <v>0</v>
      </c>
      <c r="D82">
        <f>PPCL!M82</f>
        <v>60</v>
      </c>
      <c r="E82">
        <f>PPCL!N82</f>
        <v>0</v>
      </c>
      <c r="F82">
        <f t="shared" si="10"/>
        <v>60</v>
      </c>
      <c r="G82">
        <f t="shared" si="11"/>
        <v>60</v>
      </c>
      <c r="H82" s="154"/>
      <c r="I82">
        <f>BRPL_EOD!AG82+BRPL_EOD!AH82</f>
        <v>16.97</v>
      </c>
      <c r="J82">
        <f>BYPL_EOD!AG82+BYPL_EOD!AH82</f>
        <v>9.64</v>
      </c>
      <c r="K82">
        <f>MES_EOD!AG82+MES_EOD!AH82</f>
        <v>3.64</v>
      </c>
      <c r="L82">
        <f>NDMC_EOD!AG82+NDMC_EOD!AH82</f>
        <v>18.18</v>
      </c>
      <c r="M82">
        <f>TPDDL_EOD!AG82+TPDDL_EOD!AH82</f>
        <v>11.57</v>
      </c>
      <c r="N82">
        <f t="shared" si="6"/>
        <v>60</v>
      </c>
      <c r="O82" s="154">
        <f t="shared" si="7"/>
        <v>0</v>
      </c>
      <c r="U82" s="156">
        <f t="shared" si="8"/>
        <v>0</v>
      </c>
      <c r="V82" s="154">
        <f t="shared" si="9"/>
        <v>60</v>
      </c>
    </row>
    <row r="83" spans="1:22">
      <c r="A83" t="s">
        <v>125</v>
      </c>
      <c r="B83">
        <f>PPCL!B83</f>
        <v>60</v>
      </c>
      <c r="C83">
        <f>PPCL!C83</f>
        <v>0</v>
      </c>
      <c r="D83">
        <f>PPCL!M83</f>
        <v>60</v>
      </c>
      <c r="E83">
        <f>PPCL!N83</f>
        <v>0</v>
      </c>
      <c r="F83">
        <f t="shared" si="10"/>
        <v>60</v>
      </c>
      <c r="G83">
        <f t="shared" si="11"/>
        <v>60</v>
      </c>
      <c r="H83" s="154"/>
      <c r="I83">
        <f>BRPL_EOD!AG83+BRPL_EOD!AH83</f>
        <v>16.97</v>
      </c>
      <c r="J83">
        <f>BYPL_EOD!AG83+BYPL_EOD!AH83</f>
        <v>9.64</v>
      </c>
      <c r="K83">
        <f>MES_EOD!AG83+MES_EOD!AH83</f>
        <v>3.64</v>
      </c>
      <c r="L83">
        <f>NDMC_EOD!AG83+NDMC_EOD!AH83</f>
        <v>18.18</v>
      </c>
      <c r="M83">
        <f>TPDDL_EOD!AG83+TPDDL_EOD!AH83</f>
        <v>11.57</v>
      </c>
      <c r="N83">
        <f t="shared" si="6"/>
        <v>60</v>
      </c>
      <c r="O83" s="154">
        <f t="shared" si="7"/>
        <v>0</v>
      </c>
      <c r="U83" s="156">
        <f t="shared" si="8"/>
        <v>0</v>
      </c>
      <c r="V83" s="154">
        <f t="shared" si="9"/>
        <v>60</v>
      </c>
    </row>
    <row r="84" spans="1:22">
      <c r="A84" t="s">
        <v>126</v>
      </c>
      <c r="B84">
        <f>PPCL!B84</f>
        <v>60</v>
      </c>
      <c r="C84">
        <f>PPCL!C84</f>
        <v>0</v>
      </c>
      <c r="D84">
        <f>PPCL!M84</f>
        <v>60</v>
      </c>
      <c r="E84">
        <f>PPCL!N84</f>
        <v>0</v>
      </c>
      <c r="F84">
        <f t="shared" si="10"/>
        <v>60</v>
      </c>
      <c r="G84">
        <f t="shared" si="11"/>
        <v>60</v>
      </c>
      <c r="H84" s="154"/>
      <c r="I84">
        <f>BRPL_EOD!AG84+BRPL_EOD!AH84</f>
        <v>16.97</v>
      </c>
      <c r="J84">
        <f>BYPL_EOD!AG84+BYPL_EOD!AH84</f>
        <v>9.64</v>
      </c>
      <c r="K84">
        <f>MES_EOD!AG84+MES_EOD!AH84</f>
        <v>3.64</v>
      </c>
      <c r="L84">
        <f>NDMC_EOD!AG84+NDMC_EOD!AH84</f>
        <v>18.18</v>
      </c>
      <c r="M84">
        <f>TPDDL_EOD!AG84+TPDDL_EOD!AH84</f>
        <v>11.57</v>
      </c>
      <c r="N84">
        <f t="shared" si="6"/>
        <v>60</v>
      </c>
      <c r="O84" s="154">
        <f t="shared" si="7"/>
        <v>0</v>
      </c>
      <c r="U84" s="156">
        <f t="shared" si="8"/>
        <v>0</v>
      </c>
      <c r="V84" s="154">
        <f t="shared" si="9"/>
        <v>60</v>
      </c>
    </row>
    <row r="85" spans="1:22">
      <c r="A85" t="s">
        <v>127</v>
      </c>
      <c r="B85">
        <f>PPCL!B85</f>
        <v>60</v>
      </c>
      <c r="C85">
        <f>PPCL!C85</f>
        <v>0</v>
      </c>
      <c r="D85">
        <f>PPCL!M85</f>
        <v>60</v>
      </c>
      <c r="E85">
        <f>PPCL!N85</f>
        <v>0</v>
      </c>
      <c r="F85">
        <f t="shared" si="10"/>
        <v>60</v>
      </c>
      <c r="G85">
        <f t="shared" si="11"/>
        <v>60</v>
      </c>
      <c r="H85" s="154"/>
      <c r="I85">
        <f>BRPL_EOD!AG85+BRPL_EOD!AH85</f>
        <v>16.97</v>
      </c>
      <c r="J85">
        <f>BYPL_EOD!AG85+BYPL_EOD!AH85</f>
        <v>9.64</v>
      </c>
      <c r="K85">
        <f>MES_EOD!AG85+MES_EOD!AH85</f>
        <v>3.64</v>
      </c>
      <c r="L85">
        <f>NDMC_EOD!AG85+NDMC_EOD!AH85</f>
        <v>18.18</v>
      </c>
      <c r="M85">
        <f>TPDDL_EOD!AG85+TPDDL_EOD!AH85</f>
        <v>11.57</v>
      </c>
      <c r="N85">
        <f t="shared" si="6"/>
        <v>60</v>
      </c>
      <c r="O85" s="154">
        <f t="shared" si="7"/>
        <v>0</v>
      </c>
      <c r="U85" s="156">
        <f t="shared" si="8"/>
        <v>0</v>
      </c>
      <c r="V85" s="154">
        <f t="shared" si="9"/>
        <v>60</v>
      </c>
    </row>
    <row r="86" spans="1:22">
      <c r="A86" t="s">
        <v>128</v>
      </c>
      <c r="B86">
        <f>PPCL!B86</f>
        <v>60</v>
      </c>
      <c r="C86">
        <f>PPCL!C86</f>
        <v>0</v>
      </c>
      <c r="D86">
        <f>PPCL!M86</f>
        <v>60</v>
      </c>
      <c r="E86">
        <f>PPCL!N86</f>
        <v>0</v>
      </c>
      <c r="F86">
        <f t="shared" si="10"/>
        <v>60</v>
      </c>
      <c r="G86">
        <f t="shared" si="11"/>
        <v>60</v>
      </c>
      <c r="H86" s="154"/>
      <c r="I86">
        <f>BRPL_EOD!AG86+BRPL_EOD!AH86</f>
        <v>16.97</v>
      </c>
      <c r="J86">
        <f>BYPL_EOD!AG86+BYPL_EOD!AH86</f>
        <v>9.64</v>
      </c>
      <c r="K86">
        <f>MES_EOD!AG86+MES_EOD!AH86</f>
        <v>3.64</v>
      </c>
      <c r="L86">
        <f>NDMC_EOD!AG86+NDMC_EOD!AH86</f>
        <v>18.18</v>
      </c>
      <c r="M86">
        <f>TPDDL_EOD!AG86+TPDDL_EOD!AH86</f>
        <v>11.57</v>
      </c>
      <c r="N86">
        <f t="shared" si="6"/>
        <v>60</v>
      </c>
      <c r="O86" s="154">
        <f t="shared" si="7"/>
        <v>0</v>
      </c>
      <c r="U86" s="156">
        <f t="shared" si="8"/>
        <v>0</v>
      </c>
      <c r="V86" s="154">
        <f t="shared" si="9"/>
        <v>60</v>
      </c>
    </row>
    <row r="87" spans="1:22">
      <c r="A87" t="s">
        <v>129</v>
      </c>
      <c r="B87">
        <f>PPCL!B87</f>
        <v>60</v>
      </c>
      <c r="C87">
        <f>PPCL!C87</f>
        <v>0</v>
      </c>
      <c r="D87">
        <f>PPCL!M87</f>
        <v>60</v>
      </c>
      <c r="E87">
        <f>PPCL!N87</f>
        <v>0</v>
      </c>
      <c r="F87">
        <f t="shared" si="10"/>
        <v>60</v>
      </c>
      <c r="G87">
        <f t="shared" si="11"/>
        <v>60</v>
      </c>
      <c r="H87" s="154"/>
      <c r="I87">
        <f>BRPL_EOD!AG87+BRPL_EOD!AH87</f>
        <v>16.97</v>
      </c>
      <c r="J87">
        <f>BYPL_EOD!AG87+BYPL_EOD!AH87</f>
        <v>9.64</v>
      </c>
      <c r="K87">
        <f>MES_EOD!AG87+MES_EOD!AH87</f>
        <v>3.64</v>
      </c>
      <c r="L87">
        <f>NDMC_EOD!AG87+NDMC_EOD!AH87</f>
        <v>18.18</v>
      </c>
      <c r="M87">
        <f>TPDDL_EOD!AG87+TPDDL_EOD!AH87</f>
        <v>11.57</v>
      </c>
      <c r="N87">
        <f t="shared" si="6"/>
        <v>60</v>
      </c>
      <c r="O87" s="154">
        <f t="shared" si="7"/>
        <v>0</v>
      </c>
      <c r="U87" s="156">
        <f t="shared" si="8"/>
        <v>0</v>
      </c>
      <c r="V87" s="154">
        <f t="shared" si="9"/>
        <v>60</v>
      </c>
    </row>
    <row r="88" spans="1:22">
      <c r="A88" t="s">
        <v>130</v>
      </c>
      <c r="B88">
        <f>PPCL!B88</f>
        <v>60</v>
      </c>
      <c r="C88">
        <f>PPCL!C88</f>
        <v>0</v>
      </c>
      <c r="D88">
        <f>PPCL!M88</f>
        <v>60</v>
      </c>
      <c r="E88">
        <f>PPCL!N88</f>
        <v>0</v>
      </c>
      <c r="F88">
        <f t="shared" si="10"/>
        <v>60</v>
      </c>
      <c r="G88">
        <f t="shared" si="11"/>
        <v>60</v>
      </c>
      <c r="H88" s="154"/>
      <c r="I88">
        <f>BRPL_EOD!AG88+BRPL_EOD!AH88</f>
        <v>16.97</v>
      </c>
      <c r="J88">
        <f>BYPL_EOD!AG88+BYPL_EOD!AH88</f>
        <v>9.64</v>
      </c>
      <c r="K88">
        <f>MES_EOD!AG88+MES_EOD!AH88</f>
        <v>3.64</v>
      </c>
      <c r="L88">
        <f>NDMC_EOD!AG88+NDMC_EOD!AH88</f>
        <v>18.18</v>
      </c>
      <c r="M88">
        <f>TPDDL_EOD!AG88+TPDDL_EOD!AH88</f>
        <v>11.57</v>
      </c>
      <c r="N88">
        <f t="shared" si="6"/>
        <v>60</v>
      </c>
      <c r="O88" s="154">
        <f t="shared" si="7"/>
        <v>0</v>
      </c>
      <c r="U88" s="156">
        <f t="shared" si="8"/>
        <v>0</v>
      </c>
      <c r="V88" s="154">
        <f t="shared" si="9"/>
        <v>60</v>
      </c>
    </row>
    <row r="89" spans="1:22">
      <c r="A89" t="s">
        <v>131</v>
      </c>
      <c r="B89">
        <f>PPCL!B89</f>
        <v>60</v>
      </c>
      <c r="C89">
        <f>PPCL!C89</f>
        <v>0</v>
      </c>
      <c r="D89">
        <f>PPCL!M89</f>
        <v>60</v>
      </c>
      <c r="E89">
        <f>PPCL!N89</f>
        <v>0</v>
      </c>
      <c r="F89">
        <f t="shared" si="10"/>
        <v>60</v>
      </c>
      <c r="G89">
        <f t="shared" si="11"/>
        <v>60</v>
      </c>
      <c r="H89" s="154"/>
      <c r="I89">
        <f>BRPL_EOD!AG89+BRPL_EOD!AH89</f>
        <v>16.97</v>
      </c>
      <c r="J89">
        <f>BYPL_EOD!AG89+BYPL_EOD!AH89</f>
        <v>9.64</v>
      </c>
      <c r="K89">
        <f>MES_EOD!AG89+MES_EOD!AH89</f>
        <v>3.64</v>
      </c>
      <c r="L89">
        <f>NDMC_EOD!AG89+NDMC_EOD!AH89</f>
        <v>18.18</v>
      </c>
      <c r="M89">
        <f>TPDDL_EOD!AG89+TPDDL_EOD!AH89</f>
        <v>11.57</v>
      </c>
      <c r="N89">
        <f t="shared" si="6"/>
        <v>60</v>
      </c>
      <c r="O89" s="154">
        <f t="shared" si="7"/>
        <v>0</v>
      </c>
      <c r="U89" s="156">
        <f t="shared" si="8"/>
        <v>0</v>
      </c>
      <c r="V89" s="154">
        <f t="shared" si="9"/>
        <v>60</v>
      </c>
    </row>
    <row r="90" spans="1:22">
      <c r="A90" t="s">
        <v>132</v>
      </c>
      <c r="B90">
        <f>PPCL!B90</f>
        <v>60</v>
      </c>
      <c r="C90">
        <f>PPCL!C90</f>
        <v>0</v>
      </c>
      <c r="D90">
        <f>PPCL!M90</f>
        <v>60</v>
      </c>
      <c r="E90">
        <f>PPCL!N90</f>
        <v>0</v>
      </c>
      <c r="F90">
        <f t="shared" si="10"/>
        <v>60</v>
      </c>
      <c r="G90">
        <f t="shared" si="11"/>
        <v>60</v>
      </c>
      <c r="H90" s="154"/>
      <c r="I90">
        <f>BRPL_EOD!AG90+BRPL_EOD!AH90</f>
        <v>16.97</v>
      </c>
      <c r="J90">
        <f>BYPL_EOD!AG90+BYPL_EOD!AH90</f>
        <v>9.64</v>
      </c>
      <c r="K90">
        <f>MES_EOD!AG90+MES_EOD!AH90</f>
        <v>3.64</v>
      </c>
      <c r="L90">
        <f>NDMC_EOD!AG90+NDMC_EOD!AH90</f>
        <v>18.18</v>
      </c>
      <c r="M90">
        <f>TPDDL_EOD!AG90+TPDDL_EOD!AH90</f>
        <v>11.57</v>
      </c>
      <c r="N90">
        <f t="shared" si="6"/>
        <v>60</v>
      </c>
      <c r="O90" s="154">
        <f t="shared" si="7"/>
        <v>0</v>
      </c>
      <c r="U90" s="156">
        <f t="shared" si="8"/>
        <v>0</v>
      </c>
      <c r="V90" s="154">
        <f t="shared" si="9"/>
        <v>60</v>
      </c>
    </row>
    <row r="91" spans="1:22">
      <c r="A91" t="s">
        <v>133</v>
      </c>
      <c r="B91">
        <f>PPCL!B91</f>
        <v>60</v>
      </c>
      <c r="C91">
        <f>PPCL!C91</f>
        <v>0</v>
      </c>
      <c r="D91">
        <f>PPCL!M91</f>
        <v>60</v>
      </c>
      <c r="E91">
        <f>PPCL!N91</f>
        <v>0</v>
      </c>
      <c r="F91">
        <f t="shared" si="10"/>
        <v>60</v>
      </c>
      <c r="G91">
        <f t="shared" si="11"/>
        <v>60</v>
      </c>
      <c r="H91" s="154"/>
      <c r="I91">
        <f>BRPL_EOD!AG91+BRPL_EOD!AH91</f>
        <v>16.97</v>
      </c>
      <c r="J91">
        <f>BYPL_EOD!AG91+BYPL_EOD!AH91</f>
        <v>9.64</v>
      </c>
      <c r="K91">
        <f>MES_EOD!AG91+MES_EOD!AH91</f>
        <v>3.64</v>
      </c>
      <c r="L91">
        <f>NDMC_EOD!AG91+NDMC_EOD!AH91</f>
        <v>18.18</v>
      </c>
      <c r="M91">
        <f>TPDDL_EOD!AG91+TPDDL_EOD!AH91</f>
        <v>11.57</v>
      </c>
      <c r="N91">
        <f t="shared" si="6"/>
        <v>60</v>
      </c>
      <c r="O91" s="154">
        <f t="shared" si="7"/>
        <v>0</v>
      </c>
      <c r="U91" s="156">
        <f t="shared" si="8"/>
        <v>0</v>
      </c>
      <c r="V91" s="154">
        <f t="shared" si="9"/>
        <v>60</v>
      </c>
    </row>
    <row r="92" spans="1:22">
      <c r="A92" t="s">
        <v>134</v>
      </c>
      <c r="B92">
        <f>PPCL!B92</f>
        <v>60</v>
      </c>
      <c r="C92">
        <f>PPCL!C92</f>
        <v>0</v>
      </c>
      <c r="D92">
        <f>PPCL!M92</f>
        <v>60</v>
      </c>
      <c r="E92">
        <f>PPCL!N92</f>
        <v>0</v>
      </c>
      <c r="F92">
        <f t="shared" si="10"/>
        <v>60</v>
      </c>
      <c r="G92">
        <f t="shared" si="11"/>
        <v>60</v>
      </c>
      <c r="H92" s="154"/>
      <c r="I92">
        <f>BRPL_EOD!AG92+BRPL_EOD!AH92</f>
        <v>16.97</v>
      </c>
      <c r="J92">
        <f>BYPL_EOD!AG92+BYPL_EOD!AH92</f>
        <v>9.64</v>
      </c>
      <c r="K92">
        <f>MES_EOD!AG92+MES_EOD!AH92</f>
        <v>3.64</v>
      </c>
      <c r="L92">
        <f>NDMC_EOD!AG92+NDMC_EOD!AH92</f>
        <v>18.18</v>
      </c>
      <c r="M92">
        <f>TPDDL_EOD!AG92+TPDDL_EOD!AH92</f>
        <v>11.57</v>
      </c>
      <c r="N92">
        <f t="shared" si="6"/>
        <v>60</v>
      </c>
      <c r="O92" s="154">
        <f t="shared" si="7"/>
        <v>0</v>
      </c>
      <c r="U92" s="156">
        <f t="shared" si="8"/>
        <v>0</v>
      </c>
      <c r="V92" s="154">
        <f t="shared" si="9"/>
        <v>60</v>
      </c>
    </row>
    <row r="93" spans="1:22">
      <c r="A93" t="s">
        <v>135</v>
      </c>
      <c r="B93">
        <f>PPCL!B93</f>
        <v>60</v>
      </c>
      <c r="C93">
        <f>PPCL!C93</f>
        <v>0</v>
      </c>
      <c r="D93">
        <f>PPCL!M93</f>
        <v>60</v>
      </c>
      <c r="E93">
        <f>PPCL!N93</f>
        <v>0</v>
      </c>
      <c r="F93">
        <f t="shared" si="10"/>
        <v>60</v>
      </c>
      <c r="G93">
        <f t="shared" si="11"/>
        <v>60</v>
      </c>
      <c r="H93" s="154"/>
      <c r="I93">
        <f>BRPL_EOD!AG93+BRPL_EOD!AH93</f>
        <v>16.97</v>
      </c>
      <c r="J93">
        <f>BYPL_EOD!AG93+BYPL_EOD!AH93</f>
        <v>9.64</v>
      </c>
      <c r="K93">
        <f>MES_EOD!AG93+MES_EOD!AH93</f>
        <v>3.64</v>
      </c>
      <c r="L93">
        <f>NDMC_EOD!AG93+NDMC_EOD!AH93</f>
        <v>18.18</v>
      </c>
      <c r="M93">
        <f>TPDDL_EOD!AG93+TPDDL_EOD!AH93</f>
        <v>11.57</v>
      </c>
      <c r="N93">
        <f t="shared" si="6"/>
        <v>60</v>
      </c>
      <c r="O93" s="154">
        <f t="shared" si="7"/>
        <v>0</v>
      </c>
      <c r="U93" s="156">
        <f t="shared" si="8"/>
        <v>0</v>
      </c>
      <c r="V93" s="154">
        <f t="shared" si="9"/>
        <v>60</v>
      </c>
    </row>
    <row r="94" spans="1:22">
      <c r="A94" t="s">
        <v>136</v>
      </c>
      <c r="B94">
        <f>PPCL!B94</f>
        <v>60</v>
      </c>
      <c r="C94">
        <f>PPCL!C94</f>
        <v>0</v>
      </c>
      <c r="D94">
        <f>PPCL!M94</f>
        <v>60</v>
      </c>
      <c r="E94">
        <f>PPCL!N94</f>
        <v>0</v>
      </c>
      <c r="F94">
        <f t="shared" si="10"/>
        <v>60</v>
      </c>
      <c r="G94">
        <f t="shared" si="11"/>
        <v>60</v>
      </c>
      <c r="H94" s="154"/>
      <c r="I94">
        <f>BRPL_EOD!AG94+BRPL_EOD!AH94</f>
        <v>16.97</v>
      </c>
      <c r="J94">
        <f>BYPL_EOD!AG94+BYPL_EOD!AH94</f>
        <v>9.64</v>
      </c>
      <c r="K94">
        <f>MES_EOD!AG94+MES_EOD!AH94</f>
        <v>3.64</v>
      </c>
      <c r="L94">
        <f>NDMC_EOD!AG94+NDMC_EOD!AH94</f>
        <v>18.18</v>
      </c>
      <c r="M94">
        <f>TPDDL_EOD!AG94+TPDDL_EOD!AH94</f>
        <v>11.57</v>
      </c>
      <c r="N94">
        <f t="shared" si="6"/>
        <v>60</v>
      </c>
      <c r="O94" s="154">
        <f t="shared" si="7"/>
        <v>0</v>
      </c>
      <c r="U94" s="156">
        <f t="shared" si="8"/>
        <v>0</v>
      </c>
      <c r="V94" s="154">
        <f t="shared" si="9"/>
        <v>60</v>
      </c>
    </row>
    <row r="95" spans="1:22">
      <c r="A95" t="s">
        <v>137</v>
      </c>
      <c r="B95">
        <f>PPCL!B95</f>
        <v>60</v>
      </c>
      <c r="C95">
        <f>PPCL!C95</f>
        <v>0</v>
      </c>
      <c r="D95">
        <f>PPCL!M95</f>
        <v>60</v>
      </c>
      <c r="E95">
        <f>PPCL!N95</f>
        <v>0</v>
      </c>
      <c r="F95">
        <f t="shared" si="10"/>
        <v>60</v>
      </c>
      <c r="G95">
        <f t="shared" si="11"/>
        <v>60</v>
      </c>
      <c r="H95" s="154"/>
      <c r="I95">
        <f>BRPL_EOD!AG95+BRPL_EOD!AH95</f>
        <v>16.97</v>
      </c>
      <c r="J95">
        <f>BYPL_EOD!AG95+BYPL_EOD!AH95</f>
        <v>9.64</v>
      </c>
      <c r="K95">
        <f>MES_EOD!AG95+MES_EOD!AH95</f>
        <v>3.64</v>
      </c>
      <c r="L95">
        <f>NDMC_EOD!AG95+NDMC_EOD!AH95</f>
        <v>18.18</v>
      </c>
      <c r="M95">
        <f>TPDDL_EOD!AG95+TPDDL_EOD!AH95</f>
        <v>11.57</v>
      </c>
      <c r="N95">
        <f t="shared" si="6"/>
        <v>60</v>
      </c>
      <c r="O95" s="154">
        <f t="shared" si="7"/>
        <v>0</v>
      </c>
      <c r="U95" s="156">
        <f t="shared" si="8"/>
        <v>0</v>
      </c>
      <c r="V95" s="154">
        <f t="shared" si="9"/>
        <v>60</v>
      </c>
    </row>
    <row r="96" spans="1:22">
      <c r="A96" t="s">
        <v>138</v>
      </c>
      <c r="B96">
        <f>PPCL!B96</f>
        <v>60</v>
      </c>
      <c r="C96">
        <f>PPCL!C96</f>
        <v>0</v>
      </c>
      <c r="D96">
        <f>PPCL!M96</f>
        <v>60</v>
      </c>
      <c r="E96">
        <f>PPCL!N96</f>
        <v>0</v>
      </c>
      <c r="F96">
        <f t="shared" si="10"/>
        <v>60</v>
      </c>
      <c r="G96">
        <f t="shared" si="11"/>
        <v>60</v>
      </c>
      <c r="H96" s="154"/>
      <c r="I96">
        <f>BRPL_EOD!AG96+BRPL_EOD!AH96</f>
        <v>16.97</v>
      </c>
      <c r="J96">
        <f>BYPL_EOD!AG96+BYPL_EOD!AH96</f>
        <v>9.64</v>
      </c>
      <c r="K96">
        <f>MES_EOD!AG96+MES_EOD!AH96</f>
        <v>3.64</v>
      </c>
      <c r="L96">
        <f>NDMC_EOD!AG96+NDMC_EOD!AH96</f>
        <v>18.18</v>
      </c>
      <c r="M96">
        <f>TPDDL_EOD!AG96+TPDDL_EOD!AH96</f>
        <v>11.57</v>
      </c>
      <c r="N96">
        <f t="shared" si="6"/>
        <v>60</v>
      </c>
      <c r="O96" s="154">
        <f t="shared" si="7"/>
        <v>0</v>
      </c>
      <c r="U96" s="156">
        <f t="shared" si="8"/>
        <v>0</v>
      </c>
      <c r="V96" s="154">
        <f t="shared" si="9"/>
        <v>60</v>
      </c>
    </row>
    <row r="97" spans="1:22">
      <c r="A97" t="s">
        <v>139</v>
      </c>
      <c r="B97">
        <f>PPCL!B97</f>
        <v>60</v>
      </c>
      <c r="C97">
        <f>PPCL!C97</f>
        <v>0</v>
      </c>
      <c r="D97">
        <f>PPCL!M97</f>
        <v>60</v>
      </c>
      <c r="E97">
        <f>PPCL!N97</f>
        <v>0</v>
      </c>
      <c r="F97">
        <f t="shared" si="10"/>
        <v>60</v>
      </c>
      <c r="G97">
        <f t="shared" si="11"/>
        <v>60</v>
      </c>
      <c r="H97" s="154"/>
      <c r="I97">
        <f>BRPL_EOD!AG97+BRPL_EOD!AH97</f>
        <v>16.97</v>
      </c>
      <c r="J97">
        <f>BYPL_EOD!AG97+BYPL_EOD!AH97</f>
        <v>9.64</v>
      </c>
      <c r="K97">
        <f>MES_EOD!AG97+MES_EOD!AH97</f>
        <v>3.64</v>
      </c>
      <c r="L97">
        <f>NDMC_EOD!AG97+NDMC_EOD!AH97</f>
        <v>18.18</v>
      </c>
      <c r="M97">
        <f>TPDDL_EOD!AG97+TPDDL_EOD!AH97</f>
        <v>11.57</v>
      </c>
      <c r="N97">
        <f t="shared" si="6"/>
        <v>60</v>
      </c>
      <c r="O97" s="154">
        <f t="shared" si="7"/>
        <v>0</v>
      </c>
      <c r="U97" s="156">
        <f t="shared" si="8"/>
        <v>0</v>
      </c>
      <c r="V97" s="154">
        <f t="shared" si="9"/>
        <v>60</v>
      </c>
    </row>
    <row r="98" spans="1:22">
      <c r="A98" t="s">
        <v>140</v>
      </c>
      <c r="B98">
        <f>PPCL!B98</f>
        <v>60</v>
      </c>
      <c r="C98">
        <f>PPCL!C98</f>
        <v>0</v>
      </c>
      <c r="D98">
        <f>PPCL!M98</f>
        <v>60</v>
      </c>
      <c r="E98">
        <f>PPCL!N98</f>
        <v>0</v>
      </c>
      <c r="F98">
        <f t="shared" si="10"/>
        <v>60</v>
      </c>
      <c r="G98">
        <f t="shared" si="11"/>
        <v>60</v>
      </c>
      <c r="H98" s="154"/>
      <c r="I98">
        <f>BRPL_EOD!AG98+BRPL_EOD!AH98</f>
        <v>16.97</v>
      </c>
      <c r="J98">
        <f>BYPL_EOD!AG98+BYPL_EOD!AH98</f>
        <v>9.64</v>
      </c>
      <c r="K98">
        <f>MES_EOD!AG98+MES_EOD!AH98</f>
        <v>3.64</v>
      </c>
      <c r="L98">
        <f>NDMC_EOD!AG98+NDMC_EOD!AH98</f>
        <v>18.18</v>
      </c>
      <c r="M98">
        <f>TPDDL_EOD!AG98+TPDDL_EOD!AH98</f>
        <v>11.57</v>
      </c>
      <c r="N98">
        <f t="shared" si="6"/>
        <v>60</v>
      </c>
      <c r="O98" s="154">
        <f t="shared" si="7"/>
        <v>0</v>
      </c>
      <c r="U98" s="156">
        <f t="shared" si="8"/>
        <v>0</v>
      </c>
      <c r="V98" s="154">
        <f t="shared" si="9"/>
        <v>60</v>
      </c>
    </row>
    <row r="99" spans="1:22">
      <c r="A99" s="156" t="s">
        <v>350</v>
      </c>
      <c r="B99" s="156">
        <f>SUM(B3:B98)/4000</f>
        <v>1.44</v>
      </c>
      <c r="C99" s="156">
        <f t="shared" ref="C99:U99" si="12">SUM(C3:C98)/4000</f>
        <v>1.4999999999999999E-2</v>
      </c>
      <c r="D99" s="156">
        <f t="shared" si="12"/>
        <v>1.44</v>
      </c>
      <c r="E99" s="156">
        <f t="shared" si="12"/>
        <v>0</v>
      </c>
      <c r="F99" s="156">
        <f t="shared" si="12"/>
        <v>1.4550000000000001</v>
      </c>
      <c r="G99" s="156">
        <f t="shared" si="12"/>
        <v>1.44</v>
      </c>
      <c r="H99" s="156"/>
      <c r="I99" s="156">
        <f t="shared" si="12"/>
        <v>0.40728000000000053</v>
      </c>
      <c r="J99" s="156">
        <f t="shared" si="12"/>
        <v>0.23135999999999973</v>
      </c>
      <c r="K99" s="156">
        <f t="shared" si="12"/>
        <v>8.7359999999999799E-2</v>
      </c>
      <c r="L99" s="156">
        <f t="shared" si="12"/>
        <v>0.43632000000000032</v>
      </c>
      <c r="M99" s="156">
        <f t="shared" si="12"/>
        <v>0.27768000000000037</v>
      </c>
      <c r="N99" s="156">
        <f t="shared" si="12"/>
        <v>1.44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1.44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285</v>
      </c>
      <c r="C3">
        <f>PPCL!E3</f>
        <v>0</v>
      </c>
      <c r="D3">
        <f>PPCL!O3</f>
        <v>85</v>
      </c>
      <c r="E3">
        <f>PPCL!P3</f>
        <v>0</v>
      </c>
      <c r="F3">
        <f>B3+C3</f>
        <v>285</v>
      </c>
      <c r="G3">
        <f>D3+E3</f>
        <v>85</v>
      </c>
      <c r="H3" s="154"/>
      <c r="I3">
        <f>BRPL_EOD!AI3+BRPL_EOD!AJ3</f>
        <v>24.05</v>
      </c>
      <c r="J3">
        <f>BYPL_EOD!AI3+BYPL_EOD!AJ3</f>
        <v>13.66</v>
      </c>
      <c r="K3">
        <f>MES_EOD!AI3+MES_EOD!AJ3</f>
        <v>5.15</v>
      </c>
      <c r="L3">
        <f>NDMC_EOD!AI3+NDMC_EOD!AJ3</f>
        <v>25.76</v>
      </c>
      <c r="M3">
        <f>TPDDL_EOD!AI3+TPDDL_EOD!AJ3</f>
        <v>16.39</v>
      </c>
      <c r="N3">
        <f t="shared" ref="N3:N66" si="0">SUM(I3:M3)</f>
        <v>85.01</v>
      </c>
      <c r="O3" s="154">
        <f t="shared" ref="O3:O66" si="1">G3-N3</f>
        <v>-1.0000000000005116E-2</v>
      </c>
      <c r="U3" s="156">
        <f t="shared" ref="U3:U66" si="2">SUM(P3:T3)</f>
        <v>0</v>
      </c>
      <c r="V3" s="154">
        <f t="shared" ref="V3:V66" si="3">G3-U3</f>
        <v>85</v>
      </c>
    </row>
    <row r="4" spans="1:22">
      <c r="A4" t="s">
        <v>46</v>
      </c>
      <c r="B4">
        <f>PPCL!D4</f>
        <v>285</v>
      </c>
      <c r="C4">
        <f>PPCL!E4</f>
        <v>0</v>
      </c>
      <c r="D4">
        <f>PPCL!O4</f>
        <v>85</v>
      </c>
      <c r="E4">
        <f>PPCL!P4</f>
        <v>0</v>
      </c>
      <c r="F4">
        <f t="shared" ref="F4:F67" si="4">B4+C4</f>
        <v>285</v>
      </c>
      <c r="G4">
        <f t="shared" ref="G4:G67" si="5">D4+E4</f>
        <v>85</v>
      </c>
      <c r="H4" s="154"/>
      <c r="I4">
        <f>BRPL_EOD!AI4+BRPL_EOD!AJ4</f>
        <v>24.05</v>
      </c>
      <c r="J4">
        <f>BYPL_EOD!AI4+BYPL_EOD!AJ4</f>
        <v>13.66</v>
      </c>
      <c r="K4">
        <f>MES_EOD!AI4+MES_EOD!AJ4</f>
        <v>5.15</v>
      </c>
      <c r="L4">
        <f>NDMC_EOD!AI4+NDMC_EOD!AJ4</f>
        <v>25.76</v>
      </c>
      <c r="M4">
        <f>TPDDL_EOD!AI4+TPDDL_EOD!AJ4</f>
        <v>16.39</v>
      </c>
      <c r="N4">
        <f t="shared" si="0"/>
        <v>85.01</v>
      </c>
      <c r="O4" s="154">
        <f t="shared" si="1"/>
        <v>-1.0000000000005116E-2</v>
      </c>
      <c r="U4" s="156">
        <f t="shared" si="2"/>
        <v>0</v>
      </c>
      <c r="V4" s="154">
        <f t="shared" si="3"/>
        <v>85</v>
      </c>
    </row>
    <row r="5" spans="1:22">
      <c r="A5" t="s">
        <v>47</v>
      </c>
      <c r="B5">
        <f>PPCL!D5</f>
        <v>285</v>
      </c>
      <c r="C5">
        <f>PPCL!E5</f>
        <v>0</v>
      </c>
      <c r="D5">
        <f>PPCL!O5</f>
        <v>85</v>
      </c>
      <c r="E5">
        <f>PPCL!P5</f>
        <v>0</v>
      </c>
      <c r="F5">
        <f t="shared" si="4"/>
        <v>285</v>
      </c>
      <c r="G5">
        <f t="shared" si="5"/>
        <v>85</v>
      </c>
      <c r="H5" s="154"/>
      <c r="I5">
        <f>BRPL_EOD!AI5+BRPL_EOD!AJ5</f>
        <v>24.05</v>
      </c>
      <c r="J5">
        <f>BYPL_EOD!AI5+BYPL_EOD!AJ5</f>
        <v>13.66</v>
      </c>
      <c r="K5">
        <f>MES_EOD!AI5+MES_EOD!AJ5</f>
        <v>5.15</v>
      </c>
      <c r="L5">
        <f>NDMC_EOD!AI5+NDMC_EOD!AJ5</f>
        <v>25.76</v>
      </c>
      <c r="M5">
        <f>TPDDL_EOD!AI5+TPDDL_EOD!AJ5</f>
        <v>16.39</v>
      </c>
      <c r="N5">
        <f t="shared" si="0"/>
        <v>85.01</v>
      </c>
      <c r="O5" s="154">
        <f t="shared" si="1"/>
        <v>-1.0000000000005116E-2</v>
      </c>
      <c r="U5" s="156">
        <f t="shared" si="2"/>
        <v>0</v>
      </c>
      <c r="V5" s="154">
        <f t="shared" si="3"/>
        <v>85</v>
      </c>
    </row>
    <row r="6" spans="1:22">
      <c r="A6" t="s">
        <v>48</v>
      </c>
      <c r="B6">
        <f>PPCL!D6</f>
        <v>285</v>
      </c>
      <c r="C6">
        <f>PPCL!E6</f>
        <v>0</v>
      </c>
      <c r="D6">
        <f>PPCL!O6</f>
        <v>85</v>
      </c>
      <c r="E6">
        <f>PPCL!P6</f>
        <v>0</v>
      </c>
      <c r="F6">
        <f t="shared" si="4"/>
        <v>285</v>
      </c>
      <c r="G6">
        <f t="shared" si="5"/>
        <v>85</v>
      </c>
      <c r="H6" s="154"/>
      <c r="I6">
        <f>BRPL_EOD!AI6+BRPL_EOD!AJ6</f>
        <v>24.05</v>
      </c>
      <c r="J6">
        <f>BYPL_EOD!AI6+BYPL_EOD!AJ6</f>
        <v>13.66</v>
      </c>
      <c r="K6">
        <f>MES_EOD!AI6+MES_EOD!AJ6</f>
        <v>5.15</v>
      </c>
      <c r="L6">
        <f>NDMC_EOD!AI6+NDMC_EOD!AJ6</f>
        <v>25.76</v>
      </c>
      <c r="M6">
        <f>TPDDL_EOD!AI6+TPDDL_EOD!AJ6</f>
        <v>16.39</v>
      </c>
      <c r="N6">
        <f t="shared" si="0"/>
        <v>85.01</v>
      </c>
      <c r="O6" s="154">
        <f t="shared" si="1"/>
        <v>-1.0000000000005116E-2</v>
      </c>
      <c r="U6" s="156">
        <f t="shared" si="2"/>
        <v>0</v>
      </c>
      <c r="V6" s="154">
        <f t="shared" si="3"/>
        <v>85</v>
      </c>
    </row>
    <row r="7" spans="1:22">
      <c r="A7" t="s">
        <v>49</v>
      </c>
      <c r="B7">
        <f>PPCL!D7</f>
        <v>285</v>
      </c>
      <c r="C7">
        <f>PPCL!E7</f>
        <v>0</v>
      </c>
      <c r="D7">
        <f>PPCL!O7</f>
        <v>85</v>
      </c>
      <c r="E7">
        <f>PPCL!P7</f>
        <v>0</v>
      </c>
      <c r="F7">
        <f t="shared" si="4"/>
        <v>285</v>
      </c>
      <c r="G7">
        <f t="shared" si="5"/>
        <v>85</v>
      </c>
      <c r="H7" s="154"/>
      <c r="I7">
        <f>BRPL_EOD!AI7+BRPL_EOD!AJ7</f>
        <v>24.05</v>
      </c>
      <c r="J7">
        <f>BYPL_EOD!AI7+BYPL_EOD!AJ7</f>
        <v>13.66</v>
      </c>
      <c r="K7">
        <f>MES_EOD!AI7+MES_EOD!AJ7</f>
        <v>5.15</v>
      </c>
      <c r="L7">
        <f>NDMC_EOD!AI7+NDMC_EOD!AJ7</f>
        <v>25.76</v>
      </c>
      <c r="M7">
        <f>TPDDL_EOD!AI7+TPDDL_EOD!AJ7</f>
        <v>16.39</v>
      </c>
      <c r="N7">
        <f t="shared" si="0"/>
        <v>85.01</v>
      </c>
      <c r="O7" s="154">
        <f t="shared" si="1"/>
        <v>-1.0000000000005116E-2</v>
      </c>
      <c r="U7" s="156">
        <f t="shared" si="2"/>
        <v>0</v>
      </c>
      <c r="V7" s="154">
        <f t="shared" si="3"/>
        <v>85</v>
      </c>
    </row>
    <row r="8" spans="1:22">
      <c r="A8" t="s">
        <v>50</v>
      </c>
      <c r="B8">
        <f>PPCL!D8</f>
        <v>285</v>
      </c>
      <c r="C8">
        <f>PPCL!E8</f>
        <v>0</v>
      </c>
      <c r="D8">
        <f>PPCL!O8</f>
        <v>85</v>
      </c>
      <c r="E8">
        <f>PPCL!P8</f>
        <v>0</v>
      </c>
      <c r="F8">
        <f t="shared" si="4"/>
        <v>285</v>
      </c>
      <c r="G8">
        <f t="shared" si="5"/>
        <v>85</v>
      </c>
      <c r="H8" s="154"/>
      <c r="I8">
        <f>BRPL_EOD!AI8+BRPL_EOD!AJ8</f>
        <v>24.05</v>
      </c>
      <c r="J8">
        <f>BYPL_EOD!AI8+BYPL_EOD!AJ8</f>
        <v>13.66</v>
      </c>
      <c r="K8">
        <f>MES_EOD!AI8+MES_EOD!AJ8</f>
        <v>5.15</v>
      </c>
      <c r="L8">
        <f>NDMC_EOD!AI8+NDMC_EOD!AJ8</f>
        <v>25.76</v>
      </c>
      <c r="M8">
        <f>TPDDL_EOD!AI8+TPDDL_EOD!AJ8</f>
        <v>16.39</v>
      </c>
      <c r="N8">
        <f t="shared" si="0"/>
        <v>85.01</v>
      </c>
      <c r="O8" s="154">
        <f t="shared" si="1"/>
        <v>-1.0000000000005116E-2</v>
      </c>
      <c r="U8" s="156">
        <f t="shared" si="2"/>
        <v>0</v>
      </c>
      <c r="V8" s="154">
        <f t="shared" si="3"/>
        <v>85</v>
      </c>
    </row>
    <row r="9" spans="1:22">
      <c r="A9" t="s">
        <v>51</v>
      </c>
      <c r="B9">
        <f>PPCL!D9</f>
        <v>285</v>
      </c>
      <c r="C9">
        <f>PPCL!E9</f>
        <v>0</v>
      </c>
      <c r="D9">
        <f>PPCL!O9</f>
        <v>85</v>
      </c>
      <c r="E9">
        <f>PPCL!P9</f>
        <v>0</v>
      </c>
      <c r="F9">
        <f t="shared" si="4"/>
        <v>285</v>
      </c>
      <c r="G9">
        <f t="shared" si="5"/>
        <v>85</v>
      </c>
      <c r="H9" s="154"/>
      <c r="I9">
        <f>BRPL_EOD!AI9+BRPL_EOD!AJ9</f>
        <v>24.05</v>
      </c>
      <c r="J9">
        <f>BYPL_EOD!AI9+BYPL_EOD!AJ9</f>
        <v>13.66</v>
      </c>
      <c r="K9">
        <f>MES_EOD!AI9+MES_EOD!AJ9</f>
        <v>5.15</v>
      </c>
      <c r="L9">
        <f>NDMC_EOD!AI9+NDMC_EOD!AJ9</f>
        <v>25.76</v>
      </c>
      <c r="M9">
        <f>TPDDL_EOD!AI9+TPDDL_EOD!AJ9</f>
        <v>16.39</v>
      </c>
      <c r="N9">
        <f t="shared" si="0"/>
        <v>85.01</v>
      </c>
      <c r="O9" s="154">
        <f t="shared" si="1"/>
        <v>-1.0000000000005116E-2</v>
      </c>
      <c r="U9" s="156">
        <f t="shared" si="2"/>
        <v>0</v>
      </c>
      <c r="V9" s="154">
        <f t="shared" si="3"/>
        <v>85</v>
      </c>
    </row>
    <row r="10" spans="1:22">
      <c r="A10" t="s">
        <v>52</v>
      </c>
      <c r="B10">
        <f>PPCL!D10</f>
        <v>285</v>
      </c>
      <c r="C10">
        <f>PPCL!E10</f>
        <v>0</v>
      </c>
      <c r="D10">
        <f>PPCL!O10</f>
        <v>85</v>
      </c>
      <c r="E10">
        <f>PPCL!P10</f>
        <v>0</v>
      </c>
      <c r="F10">
        <f t="shared" si="4"/>
        <v>285</v>
      </c>
      <c r="G10">
        <f t="shared" si="5"/>
        <v>85</v>
      </c>
      <c r="H10" s="154"/>
      <c r="I10">
        <f>BRPL_EOD!AI10+BRPL_EOD!AJ10</f>
        <v>24.05</v>
      </c>
      <c r="J10">
        <f>BYPL_EOD!AI10+BYPL_EOD!AJ10</f>
        <v>13.66</v>
      </c>
      <c r="K10">
        <f>MES_EOD!AI10+MES_EOD!AJ10</f>
        <v>5.15</v>
      </c>
      <c r="L10">
        <f>NDMC_EOD!AI10+NDMC_EOD!AJ10</f>
        <v>25.76</v>
      </c>
      <c r="M10">
        <f>TPDDL_EOD!AI10+TPDDL_EOD!AJ10</f>
        <v>16.39</v>
      </c>
      <c r="N10">
        <f t="shared" si="0"/>
        <v>85.01</v>
      </c>
      <c r="O10" s="154">
        <f t="shared" si="1"/>
        <v>-1.0000000000005116E-2</v>
      </c>
      <c r="U10" s="156">
        <f t="shared" si="2"/>
        <v>0</v>
      </c>
      <c r="V10" s="154">
        <f t="shared" si="3"/>
        <v>85</v>
      </c>
    </row>
    <row r="11" spans="1:22">
      <c r="A11" t="s">
        <v>53</v>
      </c>
      <c r="B11">
        <f>PPCL!D11</f>
        <v>285</v>
      </c>
      <c r="C11">
        <f>PPCL!E11</f>
        <v>0</v>
      </c>
      <c r="D11">
        <f>PPCL!O11</f>
        <v>85</v>
      </c>
      <c r="E11">
        <f>PPCL!P11</f>
        <v>0</v>
      </c>
      <c r="F11">
        <f t="shared" si="4"/>
        <v>285</v>
      </c>
      <c r="G11">
        <f t="shared" si="5"/>
        <v>85</v>
      </c>
      <c r="H11" s="154"/>
      <c r="I11">
        <f>BRPL_EOD!AI11+BRPL_EOD!AJ11</f>
        <v>24.05</v>
      </c>
      <c r="J11">
        <f>BYPL_EOD!AI11+BYPL_EOD!AJ11</f>
        <v>13.66</v>
      </c>
      <c r="K11">
        <f>MES_EOD!AI11+MES_EOD!AJ11</f>
        <v>5.15</v>
      </c>
      <c r="L11">
        <f>NDMC_EOD!AI11+NDMC_EOD!AJ11</f>
        <v>25.76</v>
      </c>
      <c r="M11">
        <f>TPDDL_EOD!AI11+TPDDL_EOD!AJ11</f>
        <v>16.39</v>
      </c>
      <c r="N11">
        <f t="shared" si="0"/>
        <v>85.01</v>
      </c>
      <c r="O11" s="154">
        <f t="shared" si="1"/>
        <v>-1.0000000000005116E-2</v>
      </c>
      <c r="U11" s="156">
        <f t="shared" si="2"/>
        <v>0</v>
      </c>
      <c r="V11" s="154">
        <f t="shared" si="3"/>
        <v>85</v>
      </c>
    </row>
    <row r="12" spans="1:22">
      <c r="A12" t="s">
        <v>54</v>
      </c>
      <c r="B12">
        <f>PPCL!D12</f>
        <v>285</v>
      </c>
      <c r="C12">
        <f>PPCL!E12</f>
        <v>0</v>
      </c>
      <c r="D12">
        <f>PPCL!O12</f>
        <v>85</v>
      </c>
      <c r="E12">
        <f>PPCL!P12</f>
        <v>0</v>
      </c>
      <c r="F12">
        <f t="shared" si="4"/>
        <v>285</v>
      </c>
      <c r="G12">
        <f t="shared" si="5"/>
        <v>85</v>
      </c>
      <c r="H12" s="154"/>
      <c r="I12">
        <f>BRPL_EOD!AI12+BRPL_EOD!AJ12</f>
        <v>24.05</v>
      </c>
      <c r="J12">
        <f>BYPL_EOD!AI12+BYPL_EOD!AJ12</f>
        <v>13.66</v>
      </c>
      <c r="K12">
        <f>MES_EOD!AI12+MES_EOD!AJ12</f>
        <v>5.15</v>
      </c>
      <c r="L12">
        <f>NDMC_EOD!AI12+NDMC_EOD!AJ12</f>
        <v>25.76</v>
      </c>
      <c r="M12">
        <f>TPDDL_EOD!AI12+TPDDL_EOD!AJ12</f>
        <v>16.39</v>
      </c>
      <c r="N12">
        <f t="shared" si="0"/>
        <v>85.01</v>
      </c>
      <c r="O12" s="154">
        <f t="shared" si="1"/>
        <v>-1.0000000000005116E-2</v>
      </c>
      <c r="U12" s="156">
        <f t="shared" si="2"/>
        <v>0</v>
      </c>
      <c r="V12" s="154">
        <f t="shared" si="3"/>
        <v>85</v>
      </c>
    </row>
    <row r="13" spans="1:22">
      <c r="A13" t="s">
        <v>55</v>
      </c>
      <c r="B13">
        <f>PPCL!D13</f>
        <v>285</v>
      </c>
      <c r="C13">
        <f>PPCL!E13</f>
        <v>0</v>
      </c>
      <c r="D13">
        <f>PPCL!O13</f>
        <v>85</v>
      </c>
      <c r="E13">
        <f>PPCL!P13</f>
        <v>0</v>
      </c>
      <c r="F13">
        <f t="shared" si="4"/>
        <v>285</v>
      </c>
      <c r="G13">
        <f t="shared" si="5"/>
        <v>85</v>
      </c>
      <c r="H13" s="154"/>
      <c r="I13">
        <f>BRPL_EOD!AI13+BRPL_EOD!AJ13</f>
        <v>24.05</v>
      </c>
      <c r="J13">
        <f>BYPL_EOD!AI13+BYPL_EOD!AJ13</f>
        <v>13.66</v>
      </c>
      <c r="K13">
        <f>MES_EOD!AI13+MES_EOD!AJ13</f>
        <v>5.15</v>
      </c>
      <c r="L13">
        <f>NDMC_EOD!AI13+NDMC_EOD!AJ13</f>
        <v>25.76</v>
      </c>
      <c r="M13">
        <f>TPDDL_EOD!AI13+TPDDL_EOD!AJ13</f>
        <v>16.39</v>
      </c>
      <c r="N13">
        <f t="shared" si="0"/>
        <v>85.01</v>
      </c>
      <c r="O13" s="154">
        <f t="shared" si="1"/>
        <v>-1.0000000000005116E-2</v>
      </c>
      <c r="U13" s="156">
        <f t="shared" si="2"/>
        <v>0</v>
      </c>
      <c r="V13" s="154">
        <f t="shared" si="3"/>
        <v>85</v>
      </c>
    </row>
    <row r="14" spans="1:22">
      <c r="A14" t="s">
        <v>56</v>
      </c>
      <c r="B14">
        <f>PPCL!D14</f>
        <v>285</v>
      </c>
      <c r="C14">
        <f>PPCL!E14</f>
        <v>0</v>
      </c>
      <c r="D14">
        <f>PPCL!O14</f>
        <v>85</v>
      </c>
      <c r="E14">
        <f>PPCL!P14</f>
        <v>0</v>
      </c>
      <c r="F14">
        <f t="shared" si="4"/>
        <v>285</v>
      </c>
      <c r="G14">
        <f t="shared" si="5"/>
        <v>85</v>
      </c>
      <c r="H14" s="154"/>
      <c r="I14">
        <f>BRPL_EOD!AI14+BRPL_EOD!AJ14</f>
        <v>24.05</v>
      </c>
      <c r="J14">
        <f>BYPL_EOD!AI14+BYPL_EOD!AJ14</f>
        <v>13.66</v>
      </c>
      <c r="K14">
        <f>MES_EOD!AI14+MES_EOD!AJ14</f>
        <v>5.15</v>
      </c>
      <c r="L14">
        <f>NDMC_EOD!AI14+NDMC_EOD!AJ14</f>
        <v>25.76</v>
      </c>
      <c r="M14">
        <f>TPDDL_EOD!AI14+TPDDL_EOD!AJ14</f>
        <v>16.39</v>
      </c>
      <c r="N14">
        <f t="shared" si="0"/>
        <v>85.01</v>
      </c>
      <c r="O14" s="154">
        <f t="shared" si="1"/>
        <v>-1.0000000000005116E-2</v>
      </c>
      <c r="U14" s="156">
        <f t="shared" si="2"/>
        <v>0</v>
      </c>
      <c r="V14" s="154">
        <f t="shared" si="3"/>
        <v>85</v>
      </c>
    </row>
    <row r="15" spans="1:22">
      <c r="A15" t="s">
        <v>57</v>
      </c>
      <c r="B15">
        <f>PPCL!D15</f>
        <v>285</v>
      </c>
      <c r="C15">
        <f>PPCL!E15</f>
        <v>0</v>
      </c>
      <c r="D15">
        <f>PPCL!O15</f>
        <v>85</v>
      </c>
      <c r="E15">
        <f>PPCL!P15</f>
        <v>0</v>
      </c>
      <c r="F15">
        <f t="shared" si="4"/>
        <v>285</v>
      </c>
      <c r="G15">
        <f t="shared" si="5"/>
        <v>85</v>
      </c>
      <c r="H15" s="154"/>
      <c r="I15">
        <f>BRPL_EOD!AI15+BRPL_EOD!AJ15</f>
        <v>24.05</v>
      </c>
      <c r="J15">
        <f>BYPL_EOD!AI15+BYPL_EOD!AJ15</f>
        <v>13.66</v>
      </c>
      <c r="K15">
        <f>MES_EOD!AI15+MES_EOD!AJ15</f>
        <v>5.15</v>
      </c>
      <c r="L15">
        <f>NDMC_EOD!AI15+NDMC_EOD!AJ15</f>
        <v>25.76</v>
      </c>
      <c r="M15">
        <f>TPDDL_EOD!AI15+TPDDL_EOD!AJ15</f>
        <v>16.39</v>
      </c>
      <c r="N15">
        <f t="shared" si="0"/>
        <v>85.01</v>
      </c>
      <c r="O15" s="154">
        <f t="shared" si="1"/>
        <v>-1.0000000000005116E-2</v>
      </c>
      <c r="U15" s="156">
        <f t="shared" si="2"/>
        <v>0</v>
      </c>
      <c r="V15" s="154">
        <f t="shared" si="3"/>
        <v>85</v>
      </c>
    </row>
    <row r="16" spans="1:22">
      <c r="A16" t="s">
        <v>58</v>
      </c>
      <c r="B16">
        <f>PPCL!D16</f>
        <v>285</v>
      </c>
      <c r="C16">
        <f>PPCL!E16</f>
        <v>0</v>
      </c>
      <c r="D16">
        <f>PPCL!O16</f>
        <v>85</v>
      </c>
      <c r="E16">
        <f>PPCL!P16</f>
        <v>0</v>
      </c>
      <c r="F16">
        <f t="shared" si="4"/>
        <v>285</v>
      </c>
      <c r="G16">
        <f t="shared" si="5"/>
        <v>85</v>
      </c>
      <c r="H16" s="154"/>
      <c r="I16">
        <f>BRPL_EOD!AI16+BRPL_EOD!AJ16</f>
        <v>24.05</v>
      </c>
      <c r="J16">
        <f>BYPL_EOD!AI16+BYPL_EOD!AJ16</f>
        <v>13.66</v>
      </c>
      <c r="K16">
        <f>MES_EOD!AI16+MES_EOD!AJ16</f>
        <v>5.15</v>
      </c>
      <c r="L16">
        <f>NDMC_EOD!AI16+NDMC_EOD!AJ16</f>
        <v>25.76</v>
      </c>
      <c r="M16">
        <f>TPDDL_EOD!AI16+TPDDL_EOD!AJ16</f>
        <v>16.39</v>
      </c>
      <c r="N16">
        <f t="shared" si="0"/>
        <v>85.01</v>
      </c>
      <c r="O16" s="154">
        <f t="shared" si="1"/>
        <v>-1.0000000000005116E-2</v>
      </c>
      <c r="U16" s="156">
        <f t="shared" si="2"/>
        <v>0</v>
      </c>
      <c r="V16" s="154">
        <f t="shared" si="3"/>
        <v>85</v>
      </c>
    </row>
    <row r="17" spans="1:22">
      <c r="A17" t="s">
        <v>59</v>
      </c>
      <c r="B17">
        <f>PPCL!D17</f>
        <v>285</v>
      </c>
      <c r="C17">
        <f>PPCL!E17</f>
        <v>0</v>
      </c>
      <c r="D17">
        <f>PPCL!O17</f>
        <v>85</v>
      </c>
      <c r="E17">
        <f>PPCL!P17</f>
        <v>0</v>
      </c>
      <c r="F17">
        <f t="shared" si="4"/>
        <v>285</v>
      </c>
      <c r="G17">
        <f t="shared" si="5"/>
        <v>85</v>
      </c>
      <c r="H17" s="154"/>
      <c r="I17">
        <f>BRPL_EOD!AI17+BRPL_EOD!AJ17</f>
        <v>24.05</v>
      </c>
      <c r="J17">
        <f>BYPL_EOD!AI17+BYPL_EOD!AJ17</f>
        <v>13.66</v>
      </c>
      <c r="K17">
        <f>MES_EOD!AI17+MES_EOD!AJ17</f>
        <v>5.15</v>
      </c>
      <c r="L17">
        <f>NDMC_EOD!AI17+NDMC_EOD!AJ17</f>
        <v>25.76</v>
      </c>
      <c r="M17">
        <f>TPDDL_EOD!AI17+TPDDL_EOD!AJ17</f>
        <v>16.39</v>
      </c>
      <c r="N17">
        <f t="shared" si="0"/>
        <v>85.01</v>
      </c>
      <c r="O17" s="154">
        <f t="shared" si="1"/>
        <v>-1.0000000000005116E-2</v>
      </c>
      <c r="U17" s="156">
        <f t="shared" si="2"/>
        <v>0</v>
      </c>
      <c r="V17" s="154">
        <f t="shared" si="3"/>
        <v>85</v>
      </c>
    </row>
    <row r="18" spans="1:22">
      <c r="A18" t="s">
        <v>60</v>
      </c>
      <c r="B18">
        <f>PPCL!D18</f>
        <v>285</v>
      </c>
      <c r="C18">
        <f>PPCL!E18</f>
        <v>0</v>
      </c>
      <c r="D18">
        <f>PPCL!O18</f>
        <v>85</v>
      </c>
      <c r="E18">
        <f>PPCL!P18</f>
        <v>0</v>
      </c>
      <c r="F18">
        <f t="shared" si="4"/>
        <v>285</v>
      </c>
      <c r="G18">
        <f t="shared" si="5"/>
        <v>85</v>
      </c>
      <c r="H18" s="154"/>
      <c r="I18">
        <f>BRPL_EOD!AI18+BRPL_EOD!AJ18</f>
        <v>24.05</v>
      </c>
      <c r="J18">
        <f>BYPL_EOD!AI18+BYPL_EOD!AJ18</f>
        <v>13.66</v>
      </c>
      <c r="K18">
        <f>MES_EOD!AI18+MES_EOD!AJ18</f>
        <v>5.15</v>
      </c>
      <c r="L18">
        <f>NDMC_EOD!AI18+NDMC_EOD!AJ18</f>
        <v>25.76</v>
      </c>
      <c r="M18">
        <f>TPDDL_EOD!AI18+TPDDL_EOD!AJ18</f>
        <v>16.39</v>
      </c>
      <c r="N18">
        <f t="shared" si="0"/>
        <v>85.01</v>
      </c>
      <c r="O18" s="154">
        <f t="shared" si="1"/>
        <v>-1.0000000000005116E-2</v>
      </c>
      <c r="U18" s="156">
        <f t="shared" si="2"/>
        <v>0</v>
      </c>
      <c r="V18" s="154">
        <f t="shared" si="3"/>
        <v>85</v>
      </c>
    </row>
    <row r="19" spans="1:22">
      <c r="A19" t="s">
        <v>61</v>
      </c>
      <c r="B19">
        <f>PPCL!D19</f>
        <v>285</v>
      </c>
      <c r="C19">
        <f>PPCL!E19</f>
        <v>0</v>
      </c>
      <c r="D19">
        <f>PPCL!O19</f>
        <v>85</v>
      </c>
      <c r="E19">
        <f>PPCL!P19</f>
        <v>0</v>
      </c>
      <c r="F19">
        <f t="shared" si="4"/>
        <v>285</v>
      </c>
      <c r="G19">
        <f t="shared" si="5"/>
        <v>85</v>
      </c>
      <c r="H19" s="154"/>
      <c r="I19">
        <f>BRPL_EOD!AI19+BRPL_EOD!AJ19</f>
        <v>24.05</v>
      </c>
      <c r="J19">
        <f>BYPL_EOD!AI19+BYPL_EOD!AJ19</f>
        <v>13.66</v>
      </c>
      <c r="K19">
        <f>MES_EOD!AI19+MES_EOD!AJ19</f>
        <v>5.15</v>
      </c>
      <c r="L19">
        <f>NDMC_EOD!AI19+NDMC_EOD!AJ19</f>
        <v>25.76</v>
      </c>
      <c r="M19">
        <f>TPDDL_EOD!AI19+TPDDL_EOD!AJ19</f>
        <v>16.39</v>
      </c>
      <c r="N19">
        <f t="shared" si="0"/>
        <v>85.01</v>
      </c>
      <c r="O19" s="154">
        <f t="shared" si="1"/>
        <v>-1.0000000000005116E-2</v>
      </c>
      <c r="U19" s="156">
        <f t="shared" si="2"/>
        <v>0</v>
      </c>
      <c r="V19" s="154">
        <f t="shared" si="3"/>
        <v>85</v>
      </c>
    </row>
    <row r="20" spans="1:22">
      <c r="A20" t="s">
        <v>62</v>
      </c>
      <c r="B20">
        <f>PPCL!D20</f>
        <v>285</v>
      </c>
      <c r="C20">
        <f>PPCL!E20</f>
        <v>0</v>
      </c>
      <c r="D20">
        <f>PPCL!O20</f>
        <v>85</v>
      </c>
      <c r="E20">
        <f>PPCL!P20</f>
        <v>0</v>
      </c>
      <c r="F20">
        <f t="shared" si="4"/>
        <v>285</v>
      </c>
      <c r="G20">
        <f t="shared" si="5"/>
        <v>85</v>
      </c>
      <c r="H20" s="154"/>
      <c r="I20">
        <f>BRPL_EOD!AI20+BRPL_EOD!AJ20</f>
        <v>24.05</v>
      </c>
      <c r="J20">
        <f>BYPL_EOD!AI20+BYPL_EOD!AJ20</f>
        <v>13.66</v>
      </c>
      <c r="K20">
        <f>MES_EOD!AI20+MES_EOD!AJ20</f>
        <v>5.15</v>
      </c>
      <c r="L20">
        <f>NDMC_EOD!AI20+NDMC_EOD!AJ20</f>
        <v>25.76</v>
      </c>
      <c r="M20">
        <f>TPDDL_EOD!AI20+TPDDL_EOD!AJ20</f>
        <v>16.39</v>
      </c>
      <c r="N20">
        <f t="shared" si="0"/>
        <v>85.01</v>
      </c>
      <c r="O20" s="154">
        <f t="shared" si="1"/>
        <v>-1.0000000000005116E-2</v>
      </c>
      <c r="U20" s="156">
        <f t="shared" si="2"/>
        <v>0</v>
      </c>
      <c r="V20" s="154">
        <f t="shared" si="3"/>
        <v>85</v>
      </c>
    </row>
    <row r="21" spans="1:22">
      <c r="A21" t="s">
        <v>63</v>
      </c>
      <c r="B21">
        <f>PPCL!D21</f>
        <v>285</v>
      </c>
      <c r="C21">
        <f>PPCL!E21</f>
        <v>0</v>
      </c>
      <c r="D21">
        <f>PPCL!O21</f>
        <v>85</v>
      </c>
      <c r="E21">
        <f>PPCL!P21</f>
        <v>0</v>
      </c>
      <c r="F21">
        <f t="shared" si="4"/>
        <v>285</v>
      </c>
      <c r="G21">
        <f t="shared" si="5"/>
        <v>85</v>
      </c>
      <c r="H21" s="154"/>
      <c r="I21">
        <f>BRPL_EOD!AI21+BRPL_EOD!AJ21</f>
        <v>24.05</v>
      </c>
      <c r="J21">
        <f>BYPL_EOD!AI21+BYPL_EOD!AJ21</f>
        <v>13.66</v>
      </c>
      <c r="K21">
        <f>MES_EOD!AI21+MES_EOD!AJ21</f>
        <v>5.15</v>
      </c>
      <c r="L21">
        <f>NDMC_EOD!AI21+NDMC_EOD!AJ21</f>
        <v>25.76</v>
      </c>
      <c r="M21">
        <f>TPDDL_EOD!AI21+TPDDL_EOD!AJ21</f>
        <v>16.39</v>
      </c>
      <c r="N21">
        <f t="shared" si="0"/>
        <v>85.01</v>
      </c>
      <c r="O21" s="154">
        <f t="shared" si="1"/>
        <v>-1.0000000000005116E-2</v>
      </c>
      <c r="U21" s="156">
        <f t="shared" si="2"/>
        <v>0</v>
      </c>
      <c r="V21" s="154">
        <f t="shared" si="3"/>
        <v>85</v>
      </c>
    </row>
    <row r="22" spans="1:22">
      <c r="A22" t="s">
        <v>64</v>
      </c>
      <c r="B22">
        <f>PPCL!D22</f>
        <v>285</v>
      </c>
      <c r="C22">
        <f>PPCL!E22</f>
        <v>0</v>
      </c>
      <c r="D22">
        <f>PPCL!O22</f>
        <v>85</v>
      </c>
      <c r="E22">
        <f>PPCL!P22</f>
        <v>0</v>
      </c>
      <c r="F22">
        <f t="shared" si="4"/>
        <v>285</v>
      </c>
      <c r="G22">
        <f t="shared" si="5"/>
        <v>85</v>
      </c>
      <c r="H22" s="154"/>
      <c r="I22">
        <f>BRPL_EOD!AI22+BRPL_EOD!AJ22</f>
        <v>24.05</v>
      </c>
      <c r="J22">
        <f>BYPL_EOD!AI22+BYPL_EOD!AJ22</f>
        <v>13.66</v>
      </c>
      <c r="K22">
        <f>MES_EOD!AI22+MES_EOD!AJ22</f>
        <v>5.15</v>
      </c>
      <c r="L22">
        <f>NDMC_EOD!AI22+NDMC_EOD!AJ22</f>
        <v>25.76</v>
      </c>
      <c r="M22">
        <f>TPDDL_EOD!AI22+TPDDL_EOD!AJ22</f>
        <v>16.39</v>
      </c>
      <c r="N22">
        <f t="shared" si="0"/>
        <v>85.01</v>
      </c>
      <c r="O22" s="154">
        <f t="shared" si="1"/>
        <v>-1.0000000000005116E-2</v>
      </c>
      <c r="U22" s="156">
        <f t="shared" si="2"/>
        <v>0</v>
      </c>
      <c r="V22" s="154">
        <f t="shared" si="3"/>
        <v>85</v>
      </c>
    </row>
    <row r="23" spans="1:22">
      <c r="A23" t="s">
        <v>65</v>
      </c>
      <c r="B23">
        <f>PPCL!D23</f>
        <v>285</v>
      </c>
      <c r="C23">
        <f>PPCL!E23</f>
        <v>0</v>
      </c>
      <c r="D23">
        <f>PPCL!O23</f>
        <v>85</v>
      </c>
      <c r="E23">
        <f>PPCL!P23</f>
        <v>0</v>
      </c>
      <c r="F23">
        <f t="shared" si="4"/>
        <v>285</v>
      </c>
      <c r="G23">
        <f t="shared" si="5"/>
        <v>85</v>
      </c>
      <c r="H23" s="154"/>
      <c r="I23">
        <f>BRPL_EOD!AI23+BRPL_EOD!AJ23</f>
        <v>24.05</v>
      </c>
      <c r="J23">
        <f>BYPL_EOD!AI23+BYPL_EOD!AJ23</f>
        <v>13.66</v>
      </c>
      <c r="K23">
        <f>MES_EOD!AI23+MES_EOD!AJ23</f>
        <v>5.15</v>
      </c>
      <c r="L23">
        <f>NDMC_EOD!AI23+NDMC_EOD!AJ23</f>
        <v>25.76</v>
      </c>
      <c r="M23">
        <f>TPDDL_EOD!AI23+TPDDL_EOD!AJ23</f>
        <v>16.39</v>
      </c>
      <c r="N23">
        <f t="shared" si="0"/>
        <v>85.01</v>
      </c>
      <c r="O23" s="154">
        <f t="shared" si="1"/>
        <v>-1.0000000000005116E-2</v>
      </c>
      <c r="U23" s="156">
        <f t="shared" si="2"/>
        <v>0</v>
      </c>
      <c r="V23" s="154">
        <f t="shared" si="3"/>
        <v>85</v>
      </c>
    </row>
    <row r="24" spans="1:22">
      <c r="A24" t="s">
        <v>66</v>
      </c>
      <c r="B24">
        <f>PPCL!D24</f>
        <v>285</v>
      </c>
      <c r="C24">
        <f>PPCL!E24</f>
        <v>0</v>
      </c>
      <c r="D24">
        <f>PPCL!O24</f>
        <v>85</v>
      </c>
      <c r="E24">
        <f>PPCL!P24</f>
        <v>0</v>
      </c>
      <c r="F24">
        <f t="shared" si="4"/>
        <v>285</v>
      </c>
      <c r="G24">
        <f t="shared" si="5"/>
        <v>85</v>
      </c>
      <c r="H24" s="154"/>
      <c r="I24">
        <f>BRPL_EOD!AI24+BRPL_EOD!AJ24</f>
        <v>24.05</v>
      </c>
      <c r="J24">
        <f>BYPL_EOD!AI24+BYPL_EOD!AJ24</f>
        <v>13.66</v>
      </c>
      <c r="K24">
        <f>MES_EOD!AI24+MES_EOD!AJ24</f>
        <v>5.15</v>
      </c>
      <c r="L24">
        <f>NDMC_EOD!AI24+NDMC_EOD!AJ24</f>
        <v>25.76</v>
      </c>
      <c r="M24">
        <f>TPDDL_EOD!AI24+TPDDL_EOD!AJ24</f>
        <v>16.39</v>
      </c>
      <c r="N24">
        <f t="shared" si="0"/>
        <v>85.01</v>
      </c>
      <c r="O24" s="154">
        <f t="shared" si="1"/>
        <v>-1.0000000000005116E-2</v>
      </c>
      <c r="U24" s="156">
        <f t="shared" si="2"/>
        <v>0</v>
      </c>
      <c r="V24" s="154">
        <f t="shared" si="3"/>
        <v>85</v>
      </c>
    </row>
    <row r="25" spans="1:22">
      <c r="A25" t="s">
        <v>67</v>
      </c>
      <c r="B25">
        <f>PPCL!D25</f>
        <v>285</v>
      </c>
      <c r="C25">
        <f>PPCL!E25</f>
        <v>0</v>
      </c>
      <c r="D25">
        <f>PPCL!O25</f>
        <v>85</v>
      </c>
      <c r="E25">
        <f>PPCL!P25</f>
        <v>0</v>
      </c>
      <c r="F25">
        <f t="shared" si="4"/>
        <v>285</v>
      </c>
      <c r="G25">
        <f t="shared" si="5"/>
        <v>85</v>
      </c>
      <c r="H25" s="154"/>
      <c r="I25">
        <f>BRPL_EOD!AI25+BRPL_EOD!AJ25</f>
        <v>24.05</v>
      </c>
      <c r="J25">
        <f>BYPL_EOD!AI25+BYPL_EOD!AJ25</f>
        <v>13.66</v>
      </c>
      <c r="K25">
        <f>MES_EOD!AI25+MES_EOD!AJ25</f>
        <v>5.15</v>
      </c>
      <c r="L25">
        <f>NDMC_EOD!AI25+NDMC_EOD!AJ25</f>
        <v>25.76</v>
      </c>
      <c r="M25">
        <f>TPDDL_EOD!AI25+TPDDL_EOD!AJ25</f>
        <v>16.39</v>
      </c>
      <c r="N25">
        <f t="shared" si="0"/>
        <v>85.01</v>
      </c>
      <c r="O25" s="154">
        <f t="shared" si="1"/>
        <v>-1.0000000000005116E-2</v>
      </c>
      <c r="U25" s="156">
        <f t="shared" si="2"/>
        <v>0</v>
      </c>
      <c r="V25" s="154">
        <f t="shared" si="3"/>
        <v>85</v>
      </c>
    </row>
    <row r="26" spans="1:22">
      <c r="A26" t="s">
        <v>68</v>
      </c>
      <c r="B26">
        <f>PPCL!D26</f>
        <v>285</v>
      </c>
      <c r="C26">
        <f>PPCL!E26</f>
        <v>0</v>
      </c>
      <c r="D26">
        <f>PPCL!O26</f>
        <v>85</v>
      </c>
      <c r="E26">
        <f>PPCL!P26</f>
        <v>0</v>
      </c>
      <c r="F26">
        <f t="shared" si="4"/>
        <v>285</v>
      </c>
      <c r="G26">
        <f t="shared" si="5"/>
        <v>85</v>
      </c>
      <c r="H26" s="154"/>
      <c r="I26">
        <f>BRPL_EOD!AI26+BRPL_EOD!AJ26</f>
        <v>24.05</v>
      </c>
      <c r="J26">
        <f>BYPL_EOD!AI26+BYPL_EOD!AJ26</f>
        <v>13.66</v>
      </c>
      <c r="K26">
        <f>MES_EOD!AI26+MES_EOD!AJ26</f>
        <v>5.15</v>
      </c>
      <c r="L26">
        <f>NDMC_EOD!AI26+NDMC_EOD!AJ26</f>
        <v>25.76</v>
      </c>
      <c r="M26">
        <f>TPDDL_EOD!AI26+TPDDL_EOD!AJ26</f>
        <v>16.39</v>
      </c>
      <c r="N26">
        <f t="shared" si="0"/>
        <v>85.01</v>
      </c>
      <c r="O26" s="154">
        <f t="shared" si="1"/>
        <v>-1.0000000000005116E-2</v>
      </c>
      <c r="U26" s="156">
        <f t="shared" si="2"/>
        <v>0</v>
      </c>
      <c r="V26" s="154">
        <f t="shared" si="3"/>
        <v>85</v>
      </c>
    </row>
    <row r="27" spans="1:22">
      <c r="A27" t="s">
        <v>69</v>
      </c>
      <c r="B27">
        <f>PPCL!D27</f>
        <v>285</v>
      </c>
      <c r="C27">
        <f>PPCL!E27</f>
        <v>0</v>
      </c>
      <c r="D27">
        <f>PPCL!O27</f>
        <v>82</v>
      </c>
      <c r="E27">
        <f>PPCL!P27</f>
        <v>0</v>
      </c>
      <c r="F27">
        <f t="shared" si="4"/>
        <v>285</v>
      </c>
      <c r="G27">
        <f t="shared" si="5"/>
        <v>82</v>
      </c>
      <c r="H27" s="154"/>
      <c r="I27">
        <f>BRPL_EOD!AI27+BRPL_EOD!AJ27</f>
        <v>23.11</v>
      </c>
      <c r="J27">
        <f>BYPL_EOD!AI27+BYPL_EOD!AJ27</f>
        <v>13.13</v>
      </c>
      <c r="K27">
        <f>MES_EOD!AI27+MES_EOD!AJ27</f>
        <v>5</v>
      </c>
      <c r="L27">
        <f>NDMC_EOD!AI27+NDMC_EOD!AJ27</f>
        <v>24.76</v>
      </c>
      <c r="M27">
        <f>TPDDL_EOD!AI27+TPDDL_EOD!AJ27</f>
        <v>16</v>
      </c>
      <c r="N27">
        <f t="shared" si="0"/>
        <v>82</v>
      </c>
      <c r="O27" s="154">
        <f t="shared" si="1"/>
        <v>0</v>
      </c>
      <c r="U27" s="156">
        <f t="shared" si="2"/>
        <v>0</v>
      </c>
      <c r="V27" s="154">
        <f t="shared" si="3"/>
        <v>82</v>
      </c>
    </row>
    <row r="28" spans="1:22">
      <c r="A28" t="s">
        <v>70</v>
      </c>
      <c r="B28">
        <f>PPCL!D28</f>
        <v>285</v>
      </c>
      <c r="C28">
        <f>PPCL!E28</f>
        <v>0</v>
      </c>
      <c r="D28">
        <f>PPCL!O28</f>
        <v>85</v>
      </c>
      <c r="E28">
        <f>PPCL!P28</f>
        <v>0</v>
      </c>
      <c r="F28">
        <f t="shared" si="4"/>
        <v>285</v>
      </c>
      <c r="G28">
        <f t="shared" si="5"/>
        <v>85</v>
      </c>
      <c r="H28" s="154"/>
      <c r="I28">
        <f>BRPL_EOD!AI28+BRPL_EOD!AJ28</f>
        <v>24.05</v>
      </c>
      <c r="J28">
        <f>BYPL_EOD!AI28+BYPL_EOD!AJ28</f>
        <v>13.66</v>
      </c>
      <c r="K28">
        <f>MES_EOD!AI28+MES_EOD!AJ28</f>
        <v>5.15</v>
      </c>
      <c r="L28">
        <f>NDMC_EOD!AI28+NDMC_EOD!AJ28</f>
        <v>25.76</v>
      </c>
      <c r="M28">
        <f>TPDDL_EOD!AI28+TPDDL_EOD!AJ28</f>
        <v>16.39</v>
      </c>
      <c r="N28">
        <f t="shared" si="0"/>
        <v>85.01</v>
      </c>
      <c r="O28" s="154">
        <f t="shared" si="1"/>
        <v>-1.0000000000005116E-2</v>
      </c>
      <c r="U28" s="156">
        <f t="shared" si="2"/>
        <v>0</v>
      </c>
      <c r="V28" s="154">
        <f t="shared" si="3"/>
        <v>85</v>
      </c>
    </row>
    <row r="29" spans="1:22">
      <c r="A29" t="s">
        <v>71</v>
      </c>
      <c r="B29">
        <f>PPCL!D29</f>
        <v>285</v>
      </c>
      <c r="C29">
        <f>PPCL!E29</f>
        <v>0</v>
      </c>
      <c r="D29">
        <f>PPCL!O29</f>
        <v>85</v>
      </c>
      <c r="E29">
        <f>PPCL!P29</f>
        <v>0</v>
      </c>
      <c r="F29">
        <f t="shared" si="4"/>
        <v>285</v>
      </c>
      <c r="G29">
        <f t="shared" si="5"/>
        <v>85</v>
      </c>
      <c r="H29" s="154"/>
      <c r="I29">
        <f>BRPL_EOD!AI29+BRPL_EOD!AJ29</f>
        <v>24.05</v>
      </c>
      <c r="J29">
        <f>BYPL_EOD!AI29+BYPL_EOD!AJ29</f>
        <v>13.66</v>
      </c>
      <c r="K29">
        <f>MES_EOD!AI29+MES_EOD!AJ29</f>
        <v>5.15</v>
      </c>
      <c r="L29">
        <f>NDMC_EOD!AI29+NDMC_EOD!AJ29</f>
        <v>25.76</v>
      </c>
      <c r="M29">
        <f>TPDDL_EOD!AI29+TPDDL_EOD!AJ29</f>
        <v>16.39</v>
      </c>
      <c r="N29">
        <f t="shared" si="0"/>
        <v>85.01</v>
      </c>
      <c r="O29" s="154">
        <f t="shared" si="1"/>
        <v>-1.0000000000005116E-2</v>
      </c>
      <c r="U29" s="156">
        <f t="shared" si="2"/>
        <v>0</v>
      </c>
      <c r="V29" s="154">
        <f t="shared" si="3"/>
        <v>85</v>
      </c>
    </row>
    <row r="30" spans="1:22">
      <c r="A30" t="s">
        <v>72</v>
      </c>
      <c r="B30">
        <f>PPCL!D30</f>
        <v>285</v>
      </c>
      <c r="C30">
        <f>PPCL!E30</f>
        <v>0</v>
      </c>
      <c r="D30">
        <f>PPCL!O30</f>
        <v>85</v>
      </c>
      <c r="E30">
        <f>PPCL!P30</f>
        <v>0</v>
      </c>
      <c r="F30">
        <f t="shared" si="4"/>
        <v>285</v>
      </c>
      <c r="G30">
        <f t="shared" si="5"/>
        <v>85</v>
      </c>
      <c r="H30" s="154"/>
      <c r="I30">
        <f>BRPL_EOD!AI30+BRPL_EOD!AJ30</f>
        <v>24.05</v>
      </c>
      <c r="J30">
        <f>BYPL_EOD!AI30+BYPL_EOD!AJ30</f>
        <v>13.66</v>
      </c>
      <c r="K30">
        <f>MES_EOD!AI30+MES_EOD!AJ30</f>
        <v>5.15</v>
      </c>
      <c r="L30">
        <f>NDMC_EOD!AI30+NDMC_EOD!AJ30</f>
        <v>25.76</v>
      </c>
      <c r="M30">
        <f>TPDDL_EOD!AI30+TPDDL_EOD!AJ30</f>
        <v>16.39</v>
      </c>
      <c r="N30">
        <f t="shared" si="0"/>
        <v>85.01</v>
      </c>
      <c r="O30" s="154">
        <f t="shared" si="1"/>
        <v>-1.0000000000005116E-2</v>
      </c>
      <c r="U30" s="156">
        <f t="shared" si="2"/>
        <v>0</v>
      </c>
      <c r="V30" s="154">
        <f t="shared" si="3"/>
        <v>85</v>
      </c>
    </row>
    <row r="31" spans="1:22">
      <c r="A31" t="s">
        <v>73</v>
      </c>
      <c r="B31">
        <f>PPCL!D31</f>
        <v>285</v>
      </c>
      <c r="C31">
        <f>PPCL!E31</f>
        <v>0</v>
      </c>
      <c r="D31">
        <f>PPCL!O31</f>
        <v>85</v>
      </c>
      <c r="E31">
        <f>PPCL!P31</f>
        <v>0</v>
      </c>
      <c r="F31">
        <f t="shared" si="4"/>
        <v>285</v>
      </c>
      <c r="G31">
        <f t="shared" si="5"/>
        <v>85</v>
      </c>
      <c r="H31" s="154"/>
      <c r="I31">
        <f>BRPL_EOD!AI31+BRPL_EOD!AJ31</f>
        <v>24.05</v>
      </c>
      <c r="J31">
        <f>BYPL_EOD!AI31+BYPL_EOD!AJ31</f>
        <v>13.66</v>
      </c>
      <c r="K31">
        <f>MES_EOD!AI31+MES_EOD!AJ31</f>
        <v>5.15</v>
      </c>
      <c r="L31">
        <f>NDMC_EOD!AI31+NDMC_EOD!AJ31</f>
        <v>25.76</v>
      </c>
      <c r="M31">
        <f>TPDDL_EOD!AI31+TPDDL_EOD!AJ31</f>
        <v>16.39</v>
      </c>
      <c r="N31">
        <f t="shared" si="0"/>
        <v>85.01</v>
      </c>
      <c r="O31" s="154">
        <f t="shared" si="1"/>
        <v>-1.0000000000005116E-2</v>
      </c>
      <c r="U31" s="156">
        <f t="shared" si="2"/>
        <v>0</v>
      </c>
      <c r="V31" s="154">
        <f t="shared" si="3"/>
        <v>85</v>
      </c>
    </row>
    <row r="32" spans="1:22">
      <c r="A32" t="s">
        <v>74</v>
      </c>
      <c r="B32">
        <f>PPCL!D32</f>
        <v>285</v>
      </c>
      <c r="C32">
        <f>PPCL!E32</f>
        <v>0</v>
      </c>
      <c r="D32">
        <f>PPCL!O32</f>
        <v>85</v>
      </c>
      <c r="E32">
        <f>PPCL!P32</f>
        <v>0</v>
      </c>
      <c r="F32">
        <f t="shared" si="4"/>
        <v>285</v>
      </c>
      <c r="G32">
        <f t="shared" si="5"/>
        <v>85</v>
      </c>
      <c r="H32" s="154"/>
      <c r="I32">
        <f>BRPL_EOD!AI32+BRPL_EOD!AJ32</f>
        <v>24.05</v>
      </c>
      <c r="J32">
        <f>BYPL_EOD!AI32+BYPL_EOD!AJ32</f>
        <v>13.66</v>
      </c>
      <c r="K32">
        <f>MES_EOD!AI32+MES_EOD!AJ32</f>
        <v>5.15</v>
      </c>
      <c r="L32">
        <f>NDMC_EOD!AI32+NDMC_EOD!AJ32</f>
        <v>25.76</v>
      </c>
      <c r="M32">
        <f>TPDDL_EOD!AI32+TPDDL_EOD!AJ32</f>
        <v>16.39</v>
      </c>
      <c r="N32">
        <f t="shared" si="0"/>
        <v>85.01</v>
      </c>
      <c r="O32" s="154">
        <f t="shared" si="1"/>
        <v>-1.0000000000005116E-2</v>
      </c>
      <c r="U32" s="156">
        <f t="shared" si="2"/>
        <v>0</v>
      </c>
      <c r="V32" s="154">
        <f t="shared" si="3"/>
        <v>85</v>
      </c>
    </row>
    <row r="33" spans="1:22">
      <c r="A33" t="s">
        <v>75</v>
      </c>
      <c r="B33">
        <f>PPCL!D33</f>
        <v>285</v>
      </c>
      <c r="C33">
        <f>PPCL!E33</f>
        <v>0</v>
      </c>
      <c r="D33">
        <f>PPCL!O33</f>
        <v>82</v>
      </c>
      <c r="E33">
        <f>PPCL!P33</f>
        <v>0</v>
      </c>
      <c r="F33">
        <f t="shared" si="4"/>
        <v>285</v>
      </c>
      <c r="G33">
        <f t="shared" si="5"/>
        <v>82</v>
      </c>
      <c r="H33" s="154"/>
      <c r="I33">
        <f>BRPL_EOD!AI33+BRPL_EOD!AJ33</f>
        <v>23.11</v>
      </c>
      <c r="J33">
        <f>BYPL_EOD!AI33+BYPL_EOD!AJ33</f>
        <v>13.13</v>
      </c>
      <c r="K33">
        <f>MES_EOD!AI33+MES_EOD!AJ33</f>
        <v>5</v>
      </c>
      <c r="L33">
        <f>NDMC_EOD!AI33+NDMC_EOD!AJ33</f>
        <v>24.76</v>
      </c>
      <c r="M33">
        <f>TPDDL_EOD!AI33+TPDDL_EOD!AJ33</f>
        <v>16</v>
      </c>
      <c r="N33">
        <f t="shared" si="0"/>
        <v>82</v>
      </c>
      <c r="O33" s="154">
        <f t="shared" si="1"/>
        <v>0</v>
      </c>
      <c r="U33" s="156">
        <f t="shared" si="2"/>
        <v>0</v>
      </c>
      <c r="V33" s="154">
        <f t="shared" si="3"/>
        <v>82</v>
      </c>
    </row>
    <row r="34" spans="1:22">
      <c r="A34" t="s">
        <v>76</v>
      </c>
      <c r="B34">
        <f>PPCL!D34</f>
        <v>285</v>
      </c>
      <c r="C34">
        <f>PPCL!E34</f>
        <v>0</v>
      </c>
      <c r="D34">
        <f>PPCL!O34</f>
        <v>85</v>
      </c>
      <c r="E34">
        <f>PPCL!P34</f>
        <v>0</v>
      </c>
      <c r="F34">
        <f t="shared" si="4"/>
        <v>285</v>
      </c>
      <c r="G34">
        <f t="shared" si="5"/>
        <v>85</v>
      </c>
      <c r="H34" s="154"/>
      <c r="I34">
        <f>BRPL_EOD!AI34+BRPL_EOD!AJ34</f>
        <v>24.05</v>
      </c>
      <c r="J34">
        <f>BYPL_EOD!AI34+BYPL_EOD!AJ34</f>
        <v>13.66</v>
      </c>
      <c r="K34">
        <f>MES_EOD!AI34+MES_EOD!AJ34</f>
        <v>5.15</v>
      </c>
      <c r="L34">
        <f>NDMC_EOD!AI34+NDMC_EOD!AJ34</f>
        <v>25.76</v>
      </c>
      <c r="M34">
        <f>TPDDL_EOD!AI34+TPDDL_EOD!AJ34</f>
        <v>16.39</v>
      </c>
      <c r="N34">
        <f t="shared" si="0"/>
        <v>85.01</v>
      </c>
      <c r="O34" s="154">
        <f t="shared" si="1"/>
        <v>-1.0000000000005116E-2</v>
      </c>
      <c r="U34" s="156">
        <f t="shared" si="2"/>
        <v>0</v>
      </c>
      <c r="V34" s="154">
        <f t="shared" si="3"/>
        <v>85</v>
      </c>
    </row>
    <row r="35" spans="1:22">
      <c r="A35" t="s">
        <v>77</v>
      </c>
      <c r="B35">
        <f>PPCL!D35</f>
        <v>285</v>
      </c>
      <c r="C35">
        <f>PPCL!E35</f>
        <v>0</v>
      </c>
      <c r="D35">
        <f>PPCL!O35</f>
        <v>85</v>
      </c>
      <c r="E35">
        <f>PPCL!P35</f>
        <v>0</v>
      </c>
      <c r="F35">
        <f t="shared" si="4"/>
        <v>285</v>
      </c>
      <c r="G35">
        <f t="shared" si="5"/>
        <v>85</v>
      </c>
      <c r="H35" s="154"/>
      <c r="I35">
        <f>BRPL_EOD!AI35+BRPL_EOD!AJ35</f>
        <v>24.05</v>
      </c>
      <c r="J35">
        <f>BYPL_EOD!AI35+BYPL_EOD!AJ35</f>
        <v>13.66</v>
      </c>
      <c r="K35">
        <f>MES_EOD!AI35+MES_EOD!AJ35</f>
        <v>5.15</v>
      </c>
      <c r="L35">
        <f>NDMC_EOD!AI35+NDMC_EOD!AJ35</f>
        <v>25.76</v>
      </c>
      <c r="M35">
        <f>TPDDL_EOD!AI35+TPDDL_EOD!AJ35</f>
        <v>16.39</v>
      </c>
      <c r="N35">
        <f t="shared" si="0"/>
        <v>85.01</v>
      </c>
      <c r="O35" s="154">
        <f t="shared" si="1"/>
        <v>-1.0000000000005116E-2</v>
      </c>
      <c r="U35" s="156">
        <f t="shared" si="2"/>
        <v>0</v>
      </c>
      <c r="V35" s="154">
        <f t="shared" si="3"/>
        <v>85</v>
      </c>
    </row>
    <row r="36" spans="1:22">
      <c r="A36" t="s">
        <v>78</v>
      </c>
      <c r="B36">
        <f>PPCL!D36</f>
        <v>285</v>
      </c>
      <c r="C36">
        <f>PPCL!E36</f>
        <v>0</v>
      </c>
      <c r="D36">
        <f>PPCL!O36</f>
        <v>85</v>
      </c>
      <c r="E36">
        <f>PPCL!P36</f>
        <v>0</v>
      </c>
      <c r="F36">
        <f t="shared" si="4"/>
        <v>285</v>
      </c>
      <c r="G36">
        <f t="shared" si="5"/>
        <v>85</v>
      </c>
      <c r="H36" s="154"/>
      <c r="I36">
        <f>BRPL_EOD!AI36+BRPL_EOD!AJ36</f>
        <v>24.05</v>
      </c>
      <c r="J36">
        <f>BYPL_EOD!AI36+BYPL_EOD!AJ36</f>
        <v>13.66</v>
      </c>
      <c r="K36">
        <f>MES_EOD!AI36+MES_EOD!AJ36</f>
        <v>5.15</v>
      </c>
      <c r="L36">
        <f>NDMC_EOD!AI36+NDMC_EOD!AJ36</f>
        <v>25.76</v>
      </c>
      <c r="M36">
        <f>TPDDL_EOD!AI36+TPDDL_EOD!AJ36</f>
        <v>16.39</v>
      </c>
      <c r="N36">
        <f t="shared" si="0"/>
        <v>85.01</v>
      </c>
      <c r="O36" s="154">
        <f t="shared" si="1"/>
        <v>-1.0000000000005116E-2</v>
      </c>
      <c r="U36" s="156">
        <f t="shared" si="2"/>
        <v>0</v>
      </c>
      <c r="V36" s="154">
        <f t="shared" si="3"/>
        <v>85</v>
      </c>
    </row>
    <row r="37" spans="1:22">
      <c r="A37" t="s">
        <v>79</v>
      </c>
      <c r="B37">
        <f>PPCL!D37</f>
        <v>285</v>
      </c>
      <c r="C37">
        <f>PPCL!E37</f>
        <v>0</v>
      </c>
      <c r="D37">
        <f>PPCL!O37</f>
        <v>85</v>
      </c>
      <c r="E37">
        <f>PPCL!P37</f>
        <v>0</v>
      </c>
      <c r="F37">
        <f t="shared" si="4"/>
        <v>285</v>
      </c>
      <c r="G37">
        <f t="shared" si="5"/>
        <v>85</v>
      </c>
      <c r="H37" s="154"/>
      <c r="I37">
        <f>BRPL_EOD!AI37+BRPL_EOD!AJ37</f>
        <v>24.05</v>
      </c>
      <c r="J37">
        <f>BYPL_EOD!AI37+BYPL_EOD!AJ37</f>
        <v>13.66</v>
      </c>
      <c r="K37">
        <f>MES_EOD!AI37+MES_EOD!AJ37</f>
        <v>5.15</v>
      </c>
      <c r="L37">
        <f>NDMC_EOD!AI37+NDMC_EOD!AJ37</f>
        <v>25.76</v>
      </c>
      <c r="M37">
        <f>TPDDL_EOD!AI37+TPDDL_EOD!AJ37</f>
        <v>16.39</v>
      </c>
      <c r="N37">
        <f t="shared" si="0"/>
        <v>85.01</v>
      </c>
      <c r="O37" s="154">
        <f t="shared" si="1"/>
        <v>-1.0000000000005116E-2</v>
      </c>
      <c r="U37" s="156">
        <f t="shared" si="2"/>
        <v>0</v>
      </c>
      <c r="V37" s="154">
        <f t="shared" si="3"/>
        <v>85</v>
      </c>
    </row>
    <row r="38" spans="1:22">
      <c r="A38" t="s">
        <v>80</v>
      </c>
      <c r="B38">
        <f>PPCL!D38</f>
        <v>285</v>
      </c>
      <c r="C38">
        <f>PPCL!E38</f>
        <v>0</v>
      </c>
      <c r="D38">
        <f>PPCL!O38</f>
        <v>85</v>
      </c>
      <c r="E38">
        <f>PPCL!P38</f>
        <v>0</v>
      </c>
      <c r="F38">
        <f t="shared" si="4"/>
        <v>285</v>
      </c>
      <c r="G38">
        <f t="shared" si="5"/>
        <v>85</v>
      </c>
      <c r="H38" s="154"/>
      <c r="I38">
        <f>BRPL_EOD!AI38+BRPL_EOD!AJ38</f>
        <v>24.05</v>
      </c>
      <c r="J38">
        <f>BYPL_EOD!AI38+BYPL_EOD!AJ38</f>
        <v>13.66</v>
      </c>
      <c r="K38">
        <f>MES_EOD!AI38+MES_EOD!AJ38</f>
        <v>5.15</v>
      </c>
      <c r="L38">
        <f>NDMC_EOD!AI38+NDMC_EOD!AJ38</f>
        <v>25.76</v>
      </c>
      <c r="M38">
        <f>TPDDL_EOD!AI38+TPDDL_EOD!AJ38</f>
        <v>16.39</v>
      </c>
      <c r="N38">
        <f t="shared" si="0"/>
        <v>85.01</v>
      </c>
      <c r="O38" s="154">
        <f t="shared" si="1"/>
        <v>-1.0000000000005116E-2</v>
      </c>
      <c r="U38" s="156">
        <f t="shared" si="2"/>
        <v>0</v>
      </c>
      <c r="V38" s="154">
        <f t="shared" si="3"/>
        <v>85</v>
      </c>
    </row>
    <row r="39" spans="1:22">
      <c r="A39" t="s">
        <v>81</v>
      </c>
      <c r="B39">
        <f>PPCL!D39</f>
        <v>285</v>
      </c>
      <c r="C39">
        <f>PPCL!E39</f>
        <v>0</v>
      </c>
      <c r="D39">
        <f>PPCL!O39</f>
        <v>82</v>
      </c>
      <c r="E39">
        <f>PPCL!P39</f>
        <v>0</v>
      </c>
      <c r="F39">
        <f t="shared" si="4"/>
        <v>285</v>
      </c>
      <c r="G39">
        <f t="shared" si="5"/>
        <v>82</v>
      </c>
      <c r="H39" s="154"/>
      <c r="I39">
        <f>BRPL_EOD!AI39+BRPL_EOD!AJ39</f>
        <v>23.11</v>
      </c>
      <c r="J39">
        <f>BYPL_EOD!AI39+BYPL_EOD!AJ39</f>
        <v>13.13</v>
      </c>
      <c r="K39">
        <f>MES_EOD!AI39+MES_EOD!AJ39</f>
        <v>5</v>
      </c>
      <c r="L39">
        <f>NDMC_EOD!AI39+NDMC_EOD!AJ39</f>
        <v>24.76</v>
      </c>
      <c r="M39">
        <f>TPDDL_EOD!AI39+TPDDL_EOD!AJ39</f>
        <v>16</v>
      </c>
      <c r="N39">
        <f t="shared" si="0"/>
        <v>82</v>
      </c>
      <c r="O39" s="154">
        <f t="shared" si="1"/>
        <v>0</v>
      </c>
      <c r="U39" s="156">
        <f t="shared" si="2"/>
        <v>0</v>
      </c>
      <c r="V39" s="154">
        <f t="shared" si="3"/>
        <v>82</v>
      </c>
    </row>
    <row r="40" spans="1:22">
      <c r="A40" t="s">
        <v>82</v>
      </c>
      <c r="B40">
        <f>PPCL!D40</f>
        <v>285</v>
      </c>
      <c r="C40">
        <f>PPCL!E40</f>
        <v>0</v>
      </c>
      <c r="D40">
        <f>PPCL!O40</f>
        <v>85</v>
      </c>
      <c r="E40">
        <f>PPCL!P40</f>
        <v>0</v>
      </c>
      <c r="F40">
        <f t="shared" si="4"/>
        <v>285</v>
      </c>
      <c r="G40">
        <f t="shared" si="5"/>
        <v>85</v>
      </c>
      <c r="H40" s="154"/>
      <c r="I40">
        <f>BRPL_EOD!AI40+BRPL_EOD!AJ40</f>
        <v>24.05</v>
      </c>
      <c r="J40">
        <f>BYPL_EOD!AI40+BYPL_EOD!AJ40</f>
        <v>13.66</v>
      </c>
      <c r="K40">
        <f>MES_EOD!AI40+MES_EOD!AJ40</f>
        <v>5.15</v>
      </c>
      <c r="L40">
        <f>NDMC_EOD!AI40+NDMC_EOD!AJ40</f>
        <v>25.76</v>
      </c>
      <c r="M40">
        <f>TPDDL_EOD!AI40+TPDDL_EOD!AJ40</f>
        <v>16.39</v>
      </c>
      <c r="N40">
        <f t="shared" si="0"/>
        <v>85.01</v>
      </c>
      <c r="O40" s="154">
        <f t="shared" si="1"/>
        <v>-1.0000000000005116E-2</v>
      </c>
      <c r="U40" s="156">
        <f t="shared" si="2"/>
        <v>0</v>
      </c>
      <c r="V40" s="154">
        <f t="shared" si="3"/>
        <v>85</v>
      </c>
    </row>
    <row r="41" spans="1:22">
      <c r="A41" t="s">
        <v>83</v>
      </c>
      <c r="B41">
        <f>PPCL!D41</f>
        <v>285</v>
      </c>
      <c r="C41">
        <f>PPCL!E41</f>
        <v>0</v>
      </c>
      <c r="D41">
        <f>PPCL!O41</f>
        <v>85</v>
      </c>
      <c r="E41">
        <f>PPCL!P41</f>
        <v>0</v>
      </c>
      <c r="F41">
        <f t="shared" si="4"/>
        <v>285</v>
      </c>
      <c r="G41">
        <f t="shared" si="5"/>
        <v>85</v>
      </c>
      <c r="H41" s="154"/>
      <c r="I41">
        <f>BRPL_EOD!AI41+BRPL_EOD!AJ41</f>
        <v>24.05</v>
      </c>
      <c r="J41">
        <f>BYPL_EOD!AI41+BYPL_EOD!AJ41</f>
        <v>13.66</v>
      </c>
      <c r="K41">
        <f>MES_EOD!AI41+MES_EOD!AJ41</f>
        <v>5.15</v>
      </c>
      <c r="L41">
        <f>NDMC_EOD!AI41+NDMC_EOD!AJ41</f>
        <v>25.76</v>
      </c>
      <c r="M41">
        <f>TPDDL_EOD!AI41+TPDDL_EOD!AJ41</f>
        <v>16.39</v>
      </c>
      <c r="N41">
        <f t="shared" si="0"/>
        <v>85.01</v>
      </c>
      <c r="O41" s="154">
        <f t="shared" si="1"/>
        <v>-1.0000000000005116E-2</v>
      </c>
      <c r="U41" s="156">
        <f t="shared" si="2"/>
        <v>0</v>
      </c>
      <c r="V41" s="154">
        <f t="shared" si="3"/>
        <v>85</v>
      </c>
    </row>
    <row r="42" spans="1:22">
      <c r="A42" t="s">
        <v>84</v>
      </c>
      <c r="B42">
        <f>PPCL!D42</f>
        <v>285</v>
      </c>
      <c r="C42">
        <f>PPCL!E42</f>
        <v>0</v>
      </c>
      <c r="D42">
        <f>PPCL!O42</f>
        <v>85</v>
      </c>
      <c r="E42">
        <f>PPCL!P42</f>
        <v>0</v>
      </c>
      <c r="F42">
        <f t="shared" si="4"/>
        <v>285</v>
      </c>
      <c r="G42">
        <f t="shared" si="5"/>
        <v>85</v>
      </c>
      <c r="H42" s="154"/>
      <c r="I42">
        <f>BRPL_EOD!AI42+BRPL_EOD!AJ42</f>
        <v>24.05</v>
      </c>
      <c r="J42">
        <f>BYPL_EOD!AI42+BYPL_EOD!AJ42</f>
        <v>13.66</v>
      </c>
      <c r="K42">
        <f>MES_EOD!AI42+MES_EOD!AJ42</f>
        <v>5.15</v>
      </c>
      <c r="L42">
        <f>NDMC_EOD!AI42+NDMC_EOD!AJ42</f>
        <v>25.76</v>
      </c>
      <c r="M42">
        <f>TPDDL_EOD!AI42+TPDDL_EOD!AJ42</f>
        <v>16.39</v>
      </c>
      <c r="N42">
        <f t="shared" si="0"/>
        <v>85.01</v>
      </c>
      <c r="O42" s="154">
        <f t="shared" si="1"/>
        <v>-1.0000000000005116E-2</v>
      </c>
      <c r="U42" s="156">
        <f t="shared" si="2"/>
        <v>0</v>
      </c>
      <c r="V42" s="154">
        <f t="shared" si="3"/>
        <v>85</v>
      </c>
    </row>
    <row r="43" spans="1:22">
      <c r="A43" t="s">
        <v>85</v>
      </c>
      <c r="B43">
        <f>PPCL!D43</f>
        <v>285</v>
      </c>
      <c r="C43">
        <f>PPCL!E43</f>
        <v>0</v>
      </c>
      <c r="D43">
        <f>PPCL!O43</f>
        <v>85</v>
      </c>
      <c r="E43">
        <f>PPCL!P43</f>
        <v>0</v>
      </c>
      <c r="F43">
        <f t="shared" si="4"/>
        <v>285</v>
      </c>
      <c r="G43">
        <f t="shared" si="5"/>
        <v>85</v>
      </c>
      <c r="H43" s="154"/>
      <c r="I43">
        <f>BRPL_EOD!AI43+BRPL_EOD!AJ43</f>
        <v>24.05</v>
      </c>
      <c r="J43">
        <f>BYPL_EOD!AI43+BYPL_EOD!AJ43</f>
        <v>13.66</v>
      </c>
      <c r="K43">
        <f>MES_EOD!AI43+MES_EOD!AJ43</f>
        <v>5.15</v>
      </c>
      <c r="L43">
        <f>NDMC_EOD!AI43+NDMC_EOD!AJ43</f>
        <v>25.76</v>
      </c>
      <c r="M43">
        <f>TPDDL_EOD!AI43+TPDDL_EOD!AJ43</f>
        <v>16.39</v>
      </c>
      <c r="N43">
        <f t="shared" si="0"/>
        <v>85.01</v>
      </c>
      <c r="O43" s="154">
        <f t="shared" si="1"/>
        <v>-1.0000000000005116E-2</v>
      </c>
      <c r="U43" s="156">
        <f t="shared" si="2"/>
        <v>0</v>
      </c>
      <c r="V43" s="154">
        <f t="shared" si="3"/>
        <v>85</v>
      </c>
    </row>
    <row r="44" spans="1:22">
      <c r="A44" t="s">
        <v>86</v>
      </c>
      <c r="B44">
        <f>PPCL!D44</f>
        <v>285</v>
      </c>
      <c r="C44">
        <f>PPCL!E44</f>
        <v>0</v>
      </c>
      <c r="D44">
        <f>PPCL!O44</f>
        <v>85</v>
      </c>
      <c r="E44">
        <f>PPCL!P44</f>
        <v>0</v>
      </c>
      <c r="F44">
        <f t="shared" si="4"/>
        <v>285</v>
      </c>
      <c r="G44">
        <f t="shared" si="5"/>
        <v>85</v>
      </c>
      <c r="H44" s="154"/>
      <c r="I44">
        <f>BRPL_EOD!AI44+BRPL_EOD!AJ44</f>
        <v>24.05</v>
      </c>
      <c r="J44">
        <f>BYPL_EOD!AI44+BYPL_EOD!AJ44</f>
        <v>13.66</v>
      </c>
      <c r="K44">
        <f>MES_EOD!AI44+MES_EOD!AJ44</f>
        <v>5.15</v>
      </c>
      <c r="L44">
        <f>NDMC_EOD!AI44+NDMC_EOD!AJ44</f>
        <v>25.76</v>
      </c>
      <c r="M44">
        <f>TPDDL_EOD!AI44+TPDDL_EOD!AJ44</f>
        <v>16.39</v>
      </c>
      <c r="N44">
        <f t="shared" si="0"/>
        <v>85.01</v>
      </c>
      <c r="O44" s="154">
        <f t="shared" si="1"/>
        <v>-1.0000000000005116E-2</v>
      </c>
      <c r="U44" s="156">
        <f t="shared" si="2"/>
        <v>0</v>
      </c>
      <c r="V44" s="154">
        <f t="shared" si="3"/>
        <v>85</v>
      </c>
    </row>
    <row r="45" spans="1:22">
      <c r="A45" t="s">
        <v>87</v>
      </c>
      <c r="B45">
        <f>PPCL!D45</f>
        <v>285</v>
      </c>
      <c r="C45">
        <f>PPCL!E45</f>
        <v>0</v>
      </c>
      <c r="D45">
        <f>PPCL!O45</f>
        <v>82</v>
      </c>
      <c r="E45">
        <f>PPCL!P45</f>
        <v>0</v>
      </c>
      <c r="F45">
        <f t="shared" si="4"/>
        <v>285</v>
      </c>
      <c r="G45">
        <f t="shared" si="5"/>
        <v>82</v>
      </c>
      <c r="H45" s="154"/>
      <c r="I45">
        <f>BRPL_EOD!AI45+BRPL_EOD!AJ45</f>
        <v>23.11</v>
      </c>
      <c r="J45">
        <f>BYPL_EOD!AI45+BYPL_EOD!AJ45</f>
        <v>13.13</v>
      </c>
      <c r="K45">
        <f>MES_EOD!AI45+MES_EOD!AJ45</f>
        <v>5</v>
      </c>
      <c r="L45">
        <f>NDMC_EOD!AI45+NDMC_EOD!AJ45</f>
        <v>24.76</v>
      </c>
      <c r="M45">
        <f>TPDDL_EOD!AI45+TPDDL_EOD!AJ45</f>
        <v>16</v>
      </c>
      <c r="N45">
        <f t="shared" si="0"/>
        <v>82</v>
      </c>
      <c r="O45" s="154">
        <f t="shared" si="1"/>
        <v>0</v>
      </c>
      <c r="U45" s="156">
        <f t="shared" si="2"/>
        <v>0</v>
      </c>
      <c r="V45" s="154">
        <f t="shared" si="3"/>
        <v>82</v>
      </c>
    </row>
    <row r="46" spans="1:22">
      <c r="A46" t="s">
        <v>88</v>
      </c>
      <c r="B46">
        <f>PPCL!D46</f>
        <v>285</v>
      </c>
      <c r="C46">
        <f>PPCL!E46</f>
        <v>0</v>
      </c>
      <c r="D46">
        <f>PPCL!O46</f>
        <v>85</v>
      </c>
      <c r="E46">
        <f>PPCL!P46</f>
        <v>0</v>
      </c>
      <c r="F46">
        <f t="shared" si="4"/>
        <v>285</v>
      </c>
      <c r="G46">
        <f t="shared" si="5"/>
        <v>85</v>
      </c>
      <c r="H46" s="154"/>
      <c r="I46">
        <f>BRPL_EOD!AI46+BRPL_EOD!AJ46</f>
        <v>24.05</v>
      </c>
      <c r="J46">
        <f>BYPL_EOD!AI46+BYPL_EOD!AJ46</f>
        <v>13.66</v>
      </c>
      <c r="K46">
        <f>MES_EOD!AI46+MES_EOD!AJ46</f>
        <v>5.15</v>
      </c>
      <c r="L46">
        <f>NDMC_EOD!AI46+NDMC_EOD!AJ46</f>
        <v>25.76</v>
      </c>
      <c r="M46">
        <f>TPDDL_EOD!AI46+TPDDL_EOD!AJ46</f>
        <v>16.39</v>
      </c>
      <c r="N46">
        <f t="shared" si="0"/>
        <v>85.01</v>
      </c>
      <c r="O46" s="154">
        <f t="shared" si="1"/>
        <v>-1.0000000000005116E-2</v>
      </c>
      <c r="U46" s="156">
        <f t="shared" si="2"/>
        <v>0</v>
      </c>
      <c r="V46" s="154">
        <f t="shared" si="3"/>
        <v>85</v>
      </c>
    </row>
    <row r="47" spans="1:22">
      <c r="A47" t="s">
        <v>89</v>
      </c>
      <c r="B47">
        <f>PPCL!D47</f>
        <v>285</v>
      </c>
      <c r="C47">
        <f>PPCL!E47</f>
        <v>0</v>
      </c>
      <c r="D47">
        <f>PPCL!O47</f>
        <v>85</v>
      </c>
      <c r="E47">
        <f>PPCL!P47</f>
        <v>0</v>
      </c>
      <c r="F47">
        <f t="shared" si="4"/>
        <v>285</v>
      </c>
      <c r="G47">
        <f t="shared" si="5"/>
        <v>85</v>
      </c>
      <c r="H47" s="154"/>
      <c r="I47">
        <f>BRPL_EOD!AI47+BRPL_EOD!AJ47</f>
        <v>24.05</v>
      </c>
      <c r="J47">
        <f>BYPL_EOD!AI47+BYPL_EOD!AJ47</f>
        <v>13.66</v>
      </c>
      <c r="K47">
        <f>MES_EOD!AI47+MES_EOD!AJ47</f>
        <v>5.15</v>
      </c>
      <c r="L47">
        <f>NDMC_EOD!AI47+NDMC_EOD!AJ47</f>
        <v>25.76</v>
      </c>
      <c r="M47">
        <f>TPDDL_EOD!AI47+TPDDL_EOD!AJ47</f>
        <v>16.39</v>
      </c>
      <c r="N47">
        <f t="shared" si="0"/>
        <v>85.01</v>
      </c>
      <c r="O47" s="154">
        <f t="shared" si="1"/>
        <v>-1.0000000000005116E-2</v>
      </c>
      <c r="U47" s="156">
        <f t="shared" si="2"/>
        <v>0</v>
      </c>
      <c r="V47" s="154">
        <f t="shared" si="3"/>
        <v>85</v>
      </c>
    </row>
    <row r="48" spans="1:22">
      <c r="A48" t="s">
        <v>90</v>
      </c>
      <c r="B48">
        <f>PPCL!D48</f>
        <v>285</v>
      </c>
      <c r="C48">
        <f>PPCL!E48</f>
        <v>0</v>
      </c>
      <c r="D48">
        <f>PPCL!O48</f>
        <v>85</v>
      </c>
      <c r="E48">
        <f>PPCL!P48</f>
        <v>0</v>
      </c>
      <c r="F48">
        <f t="shared" si="4"/>
        <v>285</v>
      </c>
      <c r="G48">
        <f t="shared" si="5"/>
        <v>85</v>
      </c>
      <c r="H48" s="154"/>
      <c r="I48">
        <f>BRPL_EOD!AI48+BRPL_EOD!AJ48</f>
        <v>24.05</v>
      </c>
      <c r="J48">
        <f>BYPL_EOD!AI48+BYPL_EOD!AJ48</f>
        <v>13.66</v>
      </c>
      <c r="K48">
        <f>MES_EOD!AI48+MES_EOD!AJ48</f>
        <v>5.15</v>
      </c>
      <c r="L48">
        <f>NDMC_EOD!AI48+NDMC_EOD!AJ48</f>
        <v>25.76</v>
      </c>
      <c r="M48">
        <f>TPDDL_EOD!AI48+TPDDL_EOD!AJ48</f>
        <v>16.39</v>
      </c>
      <c r="N48">
        <f t="shared" si="0"/>
        <v>85.01</v>
      </c>
      <c r="O48" s="154">
        <f t="shared" si="1"/>
        <v>-1.0000000000005116E-2</v>
      </c>
      <c r="U48" s="156">
        <f t="shared" si="2"/>
        <v>0</v>
      </c>
      <c r="V48" s="154">
        <f t="shared" si="3"/>
        <v>85</v>
      </c>
    </row>
    <row r="49" spans="1:22">
      <c r="A49" t="s">
        <v>91</v>
      </c>
      <c r="B49">
        <f>PPCL!D49</f>
        <v>285</v>
      </c>
      <c r="C49">
        <f>PPCL!E49</f>
        <v>0</v>
      </c>
      <c r="D49">
        <f>PPCL!O49</f>
        <v>85</v>
      </c>
      <c r="E49">
        <f>PPCL!P49</f>
        <v>0</v>
      </c>
      <c r="F49">
        <f t="shared" si="4"/>
        <v>285</v>
      </c>
      <c r="G49">
        <f t="shared" si="5"/>
        <v>85</v>
      </c>
      <c r="H49" s="154"/>
      <c r="I49">
        <f>BRPL_EOD!AI49+BRPL_EOD!AJ49</f>
        <v>24.05</v>
      </c>
      <c r="J49">
        <f>BYPL_EOD!AI49+BYPL_EOD!AJ49</f>
        <v>13.66</v>
      </c>
      <c r="K49">
        <f>MES_EOD!AI49+MES_EOD!AJ49</f>
        <v>5.15</v>
      </c>
      <c r="L49">
        <f>NDMC_EOD!AI49+NDMC_EOD!AJ49</f>
        <v>25.76</v>
      </c>
      <c r="M49">
        <f>TPDDL_EOD!AI49+TPDDL_EOD!AJ49</f>
        <v>16.39</v>
      </c>
      <c r="N49">
        <f t="shared" si="0"/>
        <v>85.01</v>
      </c>
      <c r="O49" s="154">
        <f t="shared" si="1"/>
        <v>-1.0000000000005116E-2</v>
      </c>
      <c r="U49" s="156">
        <f t="shared" si="2"/>
        <v>0</v>
      </c>
      <c r="V49" s="154">
        <f t="shared" si="3"/>
        <v>85</v>
      </c>
    </row>
    <row r="50" spans="1:22">
      <c r="A50" t="s">
        <v>92</v>
      </c>
      <c r="B50">
        <f>PPCL!D50</f>
        <v>285</v>
      </c>
      <c r="C50">
        <f>PPCL!E50</f>
        <v>0</v>
      </c>
      <c r="D50">
        <f>PPCL!O50</f>
        <v>85</v>
      </c>
      <c r="E50">
        <f>PPCL!P50</f>
        <v>0</v>
      </c>
      <c r="F50">
        <f t="shared" si="4"/>
        <v>285</v>
      </c>
      <c r="G50">
        <f t="shared" si="5"/>
        <v>85</v>
      </c>
      <c r="H50" s="154"/>
      <c r="I50">
        <f>BRPL_EOD!AI50+BRPL_EOD!AJ50</f>
        <v>24.05</v>
      </c>
      <c r="J50">
        <f>BYPL_EOD!AI50+BYPL_EOD!AJ50</f>
        <v>13.66</v>
      </c>
      <c r="K50">
        <f>MES_EOD!AI50+MES_EOD!AJ50</f>
        <v>5.15</v>
      </c>
      <c r="L50">
        <f>NDMC_EOD!AI50+NDMC_EOD!AJ50</f>
        <v>25.76</v>
      </c>
      <c r="M50">
        <f>TPDDL_EOD!AI50+TPDDL_EOD!AJ50</f>
        <v>16.39</v>
      </c>
      <c r="N50">
        <f t="shared" si="0"/>
        <v>85.01</v>
      </c>
      <c r="O50" s="154">
        <f t="shared" si="1"/>
        <v>-1.0000000000005116E-2</v>
      </c>
      <c r="U50" s="156">
        <f t="shared" si="2"/>
        <v>0</v>
      </c>
      <c r="V50" s="154">
        <f t="shared" si="3"/>
        <v>85</v>
      </c>
    </row>
    <row r="51" spans="1:22">
      <c r="A51" t="s">
        <v>93</v>
      </c>
      <c r="B51">
        <f>PPCL!D51</f>
        <v>285</v>
      </c>
      <c r="C51">
        <f>PPCL!E51</f>
        <v>0</v>
      </c>
      <c r="D51">
        <f>PPCL!O51</f>
        <v>85</v>
      </c>
      <c r="E51">
        <f>PPCL!P51</f>
        <v>0</v>
      </c>
      <c r="F51">
        <f t="shared" si="4"/>
        <v>285</v>
      </c>
      <c r="G51">
        <f t="shared" si="5"/>
        <v>85</v>
      </c>
      <c r="H51" s="154"/>
      <c r="I51">
        <f>BRPL_EOD!AI51+BRPL_EOD!AJ51</f>
        <v>24.05</v>
      </c>
      <c r="J51">
        <f>BYPL_EOD!AI51+BYPL_EOD!AJ51</f>
        <v>13.66</v>
      </c>
      <c r="K51">
        <f>MES_EOD!AI51+MES_EOD!AJ51</f>
        <v>5.15</v>
      </c>
      <c r="L51">
        <f>NDMC_EOD!AI51+NDMC_EOD!AJ51</f>
        <v>25.76</v>
      </c>
      <c r="M51">
        <f>TPDDL_EOD!AI51+TPDDL_EOD!AJ51</f>
        <v>16.39</v>
      </c>
      <c r="N51">
        <f t="shared" si="0"/>
        <v>85.01</v>
      </c>
      <c r="O51" s="154">
        <f t="shared" si="1"/>
        <v>-1.0000000000005116E-2</v>
      </c>
      <c r="U51" s="156">
        <f t="shared" si="2"/>
        <v>0</v>
      </c>
      <c r="V51" s="154">
        <f t="shared" si="3"/>
        <v>85</v>
      </c>
    </row>
    <row r="52" spans="1:22">
      <c r="A52" t="s">
        <v>94</v>
      </c>
      <c r="B52">
        <f>PPCL!D52</f>
        <v>285</v>
      </c>
      <c r="C52">
        <f>PPCL!E52</f>
        <v>0</v>
      </c>
      <c r="D52">
        <f>PPCL!O52</f>
        <v>85</v>
      </c>
      <c r="E52">
        <f>PPCL!P52</f>
        <v>0</v>
      </c>
      <c r="F52">
        <f t="shared" si="4"/>
        <v>285</v>
      </c>
      <c r="G52">
        <f t="shared" si="5"/>
        <v>85</v>
      </c>
      <c r="H52" s="154"/>
      <c r="I52">
        <f>BRPL_EOD!AI52+BRPL_EOD!AJ52</f>
        <v>24.05</v>
      </c>
      <c r="J52">
        <f>BYPL_EOD!AI52+BYPL_EOD!AJ52</f>
        <v>13.66</v>
      </c>
      <c r="K52">
        <f>MES_EOD!AI52+MES_EOD!AJ52</f>
        <v>5.15</v>
      </c>
      <c r="L52">
        <f>NDMC_EOD!AI52+NDMC_EOD!AJ52</f>
        <v>25.76</v>
      </c>
      <c r="M52">
        <f>TPDDL_EOD!AI52+TPDDL_EOD!AJ52</f>
        <v>16.39</v>
      </c>
      <c r="N52">
        <f t="shared" si="0"/>
        <v>85.01</v>
      </c>
      <c r="O52" s="154">
        <f t="shared" si="1"/>
        <v>-1.0000000000005116E-2</v>
      </c>
      <c r="U52" s="156">
        <f t="shared" si="2"/>
        <v>0</v>
      </c>
      <c r="V52" s="154">
        <f t="shared" si="3"/>
        <v>85</v>
      </c>
    </row>
    <row r="53" spans="1:22">
      <c r="A53" t="s">
        <v>95</v>
      </c>
      <c r="B53">
        <f>PPCL!D53</f>
        <v>285</v>
      </c>
      <c r="C53">
        <f>PPCL!E53</f>
        <v>0</v>
      </c>
      <c r="D53">
        <f>PPCL!O53</f>
        <v>85</v>
      </c>
      <c r="E53">
        <f>PPCL!P53</f>
        <v>0</v>
      </c>
      <c r="F53">
        <f t="shared" si="4"/>
        <v>285</v>
      </c>
      <c r="G53">
        <f t="shared" si="5"/>
        <v>85</v>
      </c>
      <c r="H53" s="154"/>
      <c r="I53">
        <f>BRPL_EOD!AI53+BRPL_EOD!AJ53</f>
        <v>24.05</v>
      </c>
      <c r="J53">
        <f>BYPL_EOD!AI53+BYPL_EOD!AJ53</f>
        <v>13.66</v>
      </c>
      <c r="K53">
        <f>MES_EOD!AI53+MES_EOD!AJ53</f>
        <v>5.15</v>
      </c>
      <c r="L53">
        <f>NDMC_EOD!AI53+NDMC_EOD!AJ53</f>
        <v>25.76</v>
      </c>
      <c r="M53">
        <f>TPDDL_EOD!AI53+TPDDL_EOD!AJ53</f>
        <v>16.39</v>
      </c>
      <c r="N53">
        <f t="shared" si="0"/>
        <v>85.01</v>
      </c>
      <c r="O53" s="154">
        <f t="shared" si="1"/>
        <v>-1.0000000000005116E-2</v>
      </c>
      <c r="U53" s="156">
        <f t="shared" si="2"/>
        <v>0</v>
      </c>
      <c r="V53" s="154">
        <f t="shared" si="3"/>
        <v>85</v>
      </c>
    </row>
    <row r="54" spans="1:22">
      <c r="A54" t="s">
        <v>96</v>
      </c>
      <c r="B54">
        <f>PPCL!D54</f>
        <v>285</v>
      </c>
      <c r="C54">
        <f>PPCL!E54</f>
        <v>0</v>
      </c>
      <c r="D54">
        <f>PPCL!O54</f>
        <v>85</v>
      </c>
      <c r="E54">
        <f>PPCL!P54</f>
        <v>0</v>
      </c>
      <c r="F54">
        <f t="shared" si="4"/>
        <v>285</v>
      </c>
      <c r="G54">
        <f t="shared" si="5"/>
        <v>85</v>
      </c>
      <c r="H54" s="154"/>
      <c r="I54">
        <f>BRPL_EOD!AI54+BRPL_EOD!AJ54</f>
        <v>24.05</v>
      </c>
      <c r="J54">
        <f>BYPL_EOD!AI54+BYPL_EOD!AJ54</f>
        <v>13.66</v>
      </c>
      <c r="K54">
        <f>MES_EOD!AI54+MES_EOD!AJ54</f>
        <v>5.15</v>
      </c>
      <c r="L54">
        <f>NDMC_EOD!AI54+NDMC_EOD!AJ54</f>
        <v>25.76</v>
      </c>
      <c r="M54">
        <f>TPDDL_EOD!AI54+TPDDL_EOD!AJ54</f>
        <v>16.39</v>
      </c>
      <c r="N54">
        <f t="shared" si="0"/>
        <v>85.01</v>
      </c>
      <c r="O54" s="154">
        <f t="shared" si="1"/>
        <v>-1.0000000000005116E-2</v>
      </c>
      <c r="U54" s="156">
        <f t="shared" si="2"/>
        <v>0</v>
      </c>
      <c r="V54" s="154">
        <f t="shared" si="3"/>
        <v>85</v>
      </c>
    </row>
    <row r="55" spans="1:22">
      <c r="A55" t="s">
        <v>97</v>
      </c>
      <c r="B55">
        <f>PPCL!D55</f>
        <v>285</v>
      </c>
      <c r="C55">
        <f>PPCL!E55</f>
        <v>0</v>
      </c>
      <c r="D55">
        <f>PPCL!O55</f>
        <v>85</v>
      </c>
      <c r="E55">
        <f>PPCL!P55</f>
        <v>0</v>
      </c>
      <c r="F55">
        <f t="shared" si="4"/>
        <v>285</v>
      </c>
      <c r="G55">
        <f t="shared" si="5"/>
        <v>85</v>
      </c>
      <c r="H55" s="154"/>
      <c r="I55">
        <f>BRPL_EOD!AI55+BRPL_EOD!AJ55</f>
        <v>24.05</v>
      </c>
      <c r="J55">
        <f>BYPL_EOD!AI55+BYPL_EOD!AJ55</f>
        <v>13.66</v>
      </c>
      <c r="K55">
        <f>MES_EOD!AI55+MES_EOD!AJ55</f>
        <v>5.15</v>
      </c>
      <c r="L55">
        <f>NDMC_EOD!AI55+NDMC_EOD!AJ55</f>
        <v>25.76</v>
      </c>
      <c r="M55">
        <f>TPDDL_EOD!AI55+TPDDL_EOD!AJ55</f>
        <v>16.39</v>
      </c>
      <c r="N55">
        <f t="shared" si="0"/>
        <v>85.01</v>
      </c>
      <c r="O55" s="154">
        <f t="shared" si="1"/>
        <v>-1.0000000000005116E-2</v>
      </c>
      <c r="U55" s="156">
        <f t="shared" si="2"/>
        <v>0</v>
      </c>
      <c r="V55" s="154">
        <f t="shared" si="3"/>
        <v>85</v>
      </c>
    </row>
    <row r="56" spans="1:22">
      <c r="A56" t="s">
        <v>98</v>
      </c>
      <c r="B56">
        <f>PPCL!D56</f>
        <v>285</v>
      </c>
      <c r="C56">
        <f>PPCL!E56</f>
        <v>0</v>
      </c>
      <c r="D56">
        <f>PPCL!O56</f>
        <v>85</v>
      </c>
      <c r="E56">
        <f>PPCL!P56</f>
        <v>0</v>
      </c>
      <c r="F56">
        <f t="shared" si="4"/>
        <v>285</v>
      </c>
      <c r="G56">
        <f t="shared" si="5"/>
        <v>85</v>
      </c>
      <c r="H56" s="154"/>
      <c r="I56">
        <f>BRPL_EOD!AI56+BRPL_EOD!AJ56</f>
        <v>24.05</v>
      </c>
      <c r="J56">
        <f>BYPL_EOD!AI56+BYPL_EOD!AJ56</f>
        <v>13.66</v>
      </c>
      <c r="K56">
        <f>MES_EOD!AI56+MES_EOD!AJ56</f>
        <v>5.15</v>
      </c>
      <c r="L56">
        <f>NDMC_EOD!AI56+NDMC_EOD!AJ56</f>
        <v>25.76</v>
      </c>
      <c r="M56">
        <f>TPDDL_EOD!AI56+TPDDL_EOD!AJ56</f>
        <v>16.39</v>
      </c>
      <c r="N56">
        <f t="shared" si="0"/>
        <v>85.01</v>
      </c>
      <c r="O56" s="154">
        <f t="shared" si="1"/>
        <v>-1.0000000000005116E-2</v>
      </c>
      <c r="U56" s="156">
        <f t="shared" si="2"/>
        <v>0</v>
      </c>
      <c r="V56" s="154">
        <f t="shared" si="3"/>
        <v>85</v>
      </c>
    </row>
    <row r="57" spans="1:22">
      <c r="A57" t="s">
        <v>99</v>
      </c>
      <c r="B57">
        <f>PPCL!D57</f>
        <v>285</v>
      </c>
      <c r="C57">
        <f>PPCL!E57</f>
        <v>0</v>
      </c>
      <c r="D57">
        <f>PPCL!O57</f>
        <v>85</v>
      </c>
      <c r="E57">
        <f>PPCL!P57</f>
        <v>0</v>
      </c>
      <c r="F57">
        <f t="shared" si="4"/>
        <v>285</v>
      </c>
      <c r="G57">
        <f t="shared" si="5"/>
        <v>85</v>
      </c>
      <c r="H57" s="154"/>
      <c r="I57">
        <f>BRPL_EOD!AI57+BRPL_EOD!AJ57</f>
        <v>24.05</v>
      </c>
      <c r="J57">
        <f>BYPL_EOD!AI57+BYPL_EOD!AJ57</f>
        <v>13.66</v>
      </c>
      <c r="K57">
        <f>MES_EOD!AI57+MES_EOD!AJ57</f>
        <v>5.15</v>
      </c>
      <c r="L57">
        <f>NDMC_EOD!AI57+NDMC_EOD!AJ57</f>
        <v>25.76</v>
      </c>
      <c r="M57">
        <f>TPDDL_EOD!AI57+TPDDL_EOD!AJ57</f>
        <v>16.39</v>
      </c>
      <c r="N57">
        <f t="shared" si="0"/>
        <v>85.01</v>
      </c>
      <c r="O57" s="154">
        <f t="shared" si="1"/>
        <v>-1.0000000000005116E-2</v>
      </c>
      <c r="U57" s="156">
        <f t="shared" si="2"/>
        <v>0</v>
      </c>
      <c r="V57" s="154">
        <f t="shared" si="3"/>
        <v>85</v>
      </c>
    </row>
    <row r="58" spans="1:22">
      <c r="A58" t="s">
        <v>100</v>
      </c>
      <c r="B58">
        <f>PPCL!D58</f>
        <v>285</v>
      </c>
      <c r="C58">
        <f>PPCL!E58</f>
        <v>0</v>
      </c>
      <c r="D58">
        <f>PPCL!O58</f>
        <v>85</v>
      </c>
      <c r="E58">
        <f>PPCL!P58</f>
        <v>0</v>
      </c>
      <c r="F58">
        <f t="shared" si="4"/>
        <v>285</v>
      </c>
      <c r="G58">
        <f t="shared" si="5"/>
        <v>85</v>
      </c>
      <c r="H58" s="154"/>
      <c r="I58">
        <f>BRPL_EOD!AI58+BRPL_EOD!AJ58</f>
        <v>24.05</v>
      </c>
      <c r="J58">
        <f>BYPL_EOD!AI58+BYPL_EOD!AJ58</f>
        <v>13.66</v>
      </c>
      <c r="K58">
        <f>MES_EOD!AI58+MES_EOD!AJ58</f>
        <v>5.15</v>
      </c>
      <c r="L58">
        <f>NDMC_EOD!AI58+NDMC_EOD!AJ58</f>
        <v>25.76</v>
      </c>
      <c r="M58">
        <f>TPDDL_EOD!AI58+TPDDL_EOD!AJ58</f>
        <v>16.39</v>
      </c>
      <c r="N58">
        <f t="shared" si="0"/>
        <v>85.01</v>
      </c>
      <c r="O58" s="154">
        <f t="shared" si="1"/>
        <v>-1.0000000000005116E-2</v>
      </c>
      <c r="U58" s="156">
        <f t="shared" si="2"/>
        <v>0</v>
      </c>
      <c r="V58" s="154">
        <f t="shared" si="3"/>
        <v>85</v>
      </c>
    </row>
    <row r="59" spans="1:22">
      <c r="A59" t="s">
        <v>101</v>
      </c>
      <c r="B59">
        <f>PPCL!D59</f>
        <v>285</v>
      </c>
      <c r="C59">
        <f>PPCL!E59</f>
        <v>0</v>
      </c>
      <c r="D59">
        <f>PPCL!O59</f>
        <v>85</v>
      </c>
      <c r="E59">
        <f>PPCL!P59</f>
        <v>0</v>
      </c>
      <c r="F59">
        <f t="shared" si="4"/>
        <v>285</v>
      </c>
      <c r="G59">
        <f t="shared" si="5"/>
        <v>85</v>
      </c>
      <c r="H59" s="154"/>
      <c r="I59">
        <f>BRPL_EOD!AI59+BRPL_EOD!AJ59</f>
        <v>24.05</v>
      </c>
      <c r="J59">
        <f>BYPL_EOD!AI59+BYPL_EOD!AJ59</f>
        <v>13.66</v>
      </c>
      <c r="K59">
        <f>MES_EOD!AI59+MES_EOD!AJ59</f>
        <v>5.15</v>
      </c>
      <c r="L59">
        <f>NDMC_EOD!AI59+NDMC_EOD!AJ59</f>
        <v>25.76</v>
      </c>
      <c r="M59">
        <f>TPDDL_EOD!AI59+TPDDL_EOD!AJ59</f>
        <v>16.39</v>
      </c>
      <c r="N59">
        <f t="shared" si="0"/>
        <v>85.01</v>
      </c>
      <c r="O59" s="154">
        <f t="shared" si="1"/>
        <v>-1.0000000000005116E-2</v>
      </c>
      <c r="U59" s="156">
        <f t="shared" si="2"/>
        <v>0</v>
      </c>
      <c r="V59" s="154">
        <f t="shared" si="3"/>
        <v>85</v>
      </c>
    </row>
    <row r="60" spans="1:22">
      <c r="A60" t="s">
        <v>102</v>
      </c>
      <c r="B60">
        <f>PPCL!D60</f>
        <v>285</v>
      </c>
      <c r="C60">
        <f>PPCL!E60</f>
        <v>0</v>
      </c>
      <c r="D60">
        <f>PPCL!O60</f>
        <v>85</v>
      </c>
      <c r="E60">
        <f>PPCL!P60</f>
        <v>0</v>
      </c>
      <c r="F60">
        <f t="shared" si="4"/>
        <v>285</v>
      </c>
      <c r="G60">
        <f t="shared" si="5"/>
        <v>85</v>
      </c>
      <c r="H60" s="154"/>
      <c r="I60">
        <f>BRPL_EOD!AI60+BRPL_EOD!AJ60</f>
        <v>24.05</v>
      </c>
      <c r="J60">
        <f>BYPL_EOD!AI60+BYPL_EOD!AJ60</f>
        <v>13.66</v>
      </c>
      <c r="K60">
        <f>MES_EOD!AI60+MES_EOD!AJ60</f>
        <v>5.15</v>
      </c>
      <c r="L60">
        <f>NDMC_EOD!AI60+NDMC_EOD!AJ60</f>
        <v>25.76</v>
      </c>
      <c r="M60">
        <f>TPDDL_EOD!AI60+TPDDL_EOD!AJ60</f>
        <v>16.39</v>
      </c>
      <c r="N60">
        <f t="shared" si="0"/>
        <v>85.01</v>
      </c>
      <c r="O60" s="154">
        <f t="shared" si="1"/>
        <v>-1.0000000000005116E-2</v>
      </c>
      <c r="U60" s="156">
        <f t="shared" si="2"/>
        <v>0</v>
      </c>
      <c r="V60" s="154">
        <f t="shared" si="3"/>
        <v>85</v>
      </c>
    </row>
    <row r="61" spans="1:22">
      <c r="A61" t="s">
        <v>103</v>
      </c>
      <c r="B61">
        <f>PPCL!D61</f>
        <v>285</v>
      </c>
      <c r="C61">
        <f>PPCL!E61</f>
        <v>0</v>
      </c>
      <c r="D61">
        <f>PPCL!O61</f>
        <v>85</v>
      </c>
      <c r="E61">
        <f>PPCL!P61</f>
        <v>0</v>
      </c>
      <c r="F61">
        <f t="shared" si="4"/>
        <v>285</v>
      </c>
      <c r="G61">
        <f t="shared" si="5"/>
        <v>85</v>
      </c>
      <c r="H61" s="154"/>
      <c r="I61">
        <f>BRPL_EOD!AI61+BRPL_EOD!AJ61</f>
        <v>13.26</v>
      </c>
      <c r="J61">
        <f>BYPL_EOD!AI61+BYPL_EOD!AJ61</f>
        <v>7.53</v>
      </c>
      <c r="K61">
        <f>MES_EOD!AI61+MES_EOD!AJ61</f>
        <v>5</v>
      </c>
      <c r="L61">
        <f>NDMC_EOD!AI61+NDMC_EOD!AJ61</f>
        <v>14.2</v>
      </c>
      <c r="M61">
        <f>TPDDL_EOD!AI61+TPDDL_EOD!AJ61</f>
        <v>45</v>
      </c>
      <c r="N61">
        <f t="shared" si="0"/>
        <v>84.99</v>
      </c>
      <c r="O61" s="154">
        <f t="shared" si="1"/>
        <v>1.0000000000005116E-2</v>
      </c>
      <c r="U61" s="156">
        <f t="shared" si="2"/>
        <v>0</v>
      </c>
      <c r="V61" s="154">
        <f t="shared" si="3"/>
        <v>85</v>
      </c>
    </row>
    <row r="62" spans="1:22">
      <c r="A62" t="s">
        <v>104</v>
      </c>
      <c r="B62">
        <f>PPCL!D62</f>
        <v>285</v>
      </c>
      <c r="C62">
        <f>PPCL!E62</f>
        <v>0</v>
      </c>
      <c r="D62">
        <f>PPCL!O62</f>
        <v>85</v>
      </c>
      <c r="E62">
        <f>PPCL!P62</f>
        <v>0</v>
      </c>
      <c r="F62">
        <f t="shared" si="4"/>
        <v>285</v>
      </c>
      <c r="G62">
        <f t="shared" si="5"/>
        <v>85</v>
      </c>
      <c r="H62" s="154"/>
      <c r="I62">
        <f>BRPL_EOD!AI62+BRPL_EOD!AJ62</f>
        <v>13.26</v>
      </c>
      <c r="J62">
        <f>BYPL_EOD!AI62+BYPL_EOD!AJ62</f>
        <v>7.53</v>
      </c>
      <c r="K62">
        <f>MES_EOD!AI62+MES_EOD!AJ62</f>
        <v>5</v>
      </c>
      <c r="L62">
        <f>NDMC_EOD!AI62+NDMC_EOD!AJ62</f>
        <v>14.2</v>
      </c>
      <c r="M62">
        <f>TPDDL_EOD!AI62+TPDDL_EOD!AJ62</f>
        <v>45</v>
      </c>
      <c r="N62">
        <f t="shared" si="0"/>
        <v>84.99</v>
      </c>
      <c r="O62" s="154">
        <f t="shared" si="1"/>
        <v>1.0000000000005116E-2</v>
      </c>
      <c r="U62" s="156">
        <f t="shared" si="2"/>
        <v>0</v>
      </c>
      <c r="V62" s="154">
        <f t="shared" si="3"/>
        <v>85</v>
      </c>
    </row>
    <row r="63" spans="1:22">
      <c r="A63" t="s">
        <v>105</v>
      </c>
      <c r="B63">
        <f>PPCL!D63</f>
        <v>285</v>
      </c>
      <c r="C63">
        <f>PPCL!E63</f>
        <v>0</v>
      </c>
      <c r="D63">
        <f>PPCL!O63</f>
        <v>85</v>
      </c>
      <c r="E63">
        <f>PPCL!P63</f>
        <v>0</v>
      </c>
      <c r="F63">
        <f t="shared" si="4"/>
        <v>285</v>
      </c>
      <c r="G63">
        <f t="shared" si="5"/>
        <v>85</v>
      </c>
      <c r="H63" s="154"/>
      <c r="I63">
        <f>BRPL_EOD!AI63+BRPL_EOD!AJ63</f>
        <v>24.05</v>
      </c>
      <c r="J63">
        <f>BYPL_EOD!AI63+BYPL_EOD!AJ63</f>
        <v>13.66</v>
      </c>
      <c r="K63">
        <f>MES_EOD!AI63+MES_EOD!AJ63</f>
        <v>5.15</v>
      </c>
      <c r="L63">
        <f>NDMC_EOD!AI63+NDMC_EOD!AJ63</f>
        <v>25.75</v>
      </c>
      <c r="M63">
        <f>TPDDL_EOD!AI63+TPDDL_EOD!AJ63</f>
        <v>16.39</v>
      </c>
      <c r="N63">
        <f t="shared" si="0"/>
        <v>85</v>
      </c>
      <c r="O63" s="154">
        <f t="shared" si="1"/>
        <v>0</v>
      </c>
      <c r="U63" s="156">
        <f t="shared" si="2"/>
        <v>0</v>
      </c>
      <c r="V63" s="154">
        <f t="shared" si="3"/>
        <v>85</v>
      </c>
    </row>
    <row r="64" spans="1:22">
      <c r="A64" t="s">
        <v>106</v>
      </c>
      <c r="B64">
        <f>PPCL!D64</f>
        <v>285</v>
      </c>
      <c r="C64">
        <f>PPCL!E64</f>
        <v>0</v>
      </c>
      <c r="D64">
        <f>PPCL!O64</f>
        <v>85</v>
      </c>
      <c r="E64">
        <f>PPCL!P64</f>
        <v>0</v>
      </c>
      <c r="F64">
        <f t="shared" si="4"/>
        <v>285</v>
      </c>
      <c r="G64">
        <f t="shared" si="5"/>
        <v>85</v>
      </c>
      <c r="H64" s="154"/>
      <c r="I64">
        <f>BRPL_EOD!AI64+BRPL_EOD!AJ64</f>
        <v>20.84</v>
      </c>
      <c r="J64">
        <f>BYPL_EOD!AI64+BYPL_EOD!AJ64</f>
        <v>11.84</v>
      </c>
      <c r="K64">
        <f>MES_EOD!AI64+MES_EOD!AJ64</f>
        <v>5</v>
      </c>
      <c r="L64">
        <f>NDMC_EOD!AI64+NDMC_EOD!AJ64</f>
        <v>22.32</v>
      </c>
      <c r="M64">
        <f>TPDDL_EOD!AI64+TPDDL_EOD!AJ64</f>
        <v>25</v>
      </c>
      <c r="N64">
        <f t="shared" si="0"/>
        <v>85</v>
      </c>
      <c r="O64" s="154">
        <f t="shared" si="1"/>
        <v>0</v>
      </c>
      <c r="U64" s="156">
        <f t="shared" si="2"/>
        <v>0</v>
      </c>
      <c r="V64" s="154">
        <f t="shared" si="3"/>
        <v>85</v>
      </c>
    </row>
    <row r="65" spans="1:22">
      <c r="A65" t="s">
        <v>107</v>
      </c>
      <c r="B65">
        <f>PPCL!D65</f>
        <v>285</v>
      </c>
      <c r="C65">
        <f>PPCL!E65</f>
        <v>0</v>
      </c>
      <c r="D65">
        <f>PPCL!O65</f>
        <v>85</v>
      </c>
      <c r="E65">
        <f>PPCL!P65</f>
        <v>0</v>
      </c>
      <c r="F65">
        <f t="shared" si="4"/>
        <v>285</v>
      </c>
      <c r="G65">
        <f t="shared" si="5"/>
        <v>85</v>
      </c>
      <c r="H65" s="154"/>
      <c r="I65">
        <f>BRPL_EOD!AI65+BRPL_EOD!AJ65</f>
        <v>13.26</v>
      </c>
      <c r="J65">
        <f>BYPL_EOD!AI65+BYPL_EOD!AJ65</f>
        <v>7.53</v>
      </c>
      <c r="K65">
        <f>MES_EOD!AI65+MES_EOD!AJ65</f>
        <v>5</v>
      </c>
      <c r="L65">
        <f>NDMC_EOD!AI65+NDMC_EOD!AJ65</f>
        <v>14.2</v>
      </c>
      <c r="M65">
        <f>TPDDL_EOD!AI65+TPDDL_EOD!AJ65</f>
        <v>45</v>
      </c>
      <c r="N65">
        <f t="shared" si="0"/>
        <v>84.99</v>
      </c>
      <c r="O65" s="154">
        <f t="shared" si="1"/>
        <v>1.0000000000005116E-2</v>
      </c>
      <c r="U65" s="156">
        <f t="shared" si="2"/>
        <v>0</v>
      </c>
      <c r="V65" s="154">
        <f t="shared" si="3"/>
        <v>85</v>
      </c>
    </row>
    <row r="66" spans="1:22">
      <c r="A66" t="s">
        <v>108</v>
      </c>
      <c r="B66">
        <f>PPCL!D66</f>
        <v>285</v>
      </c>
      <c r="C66">
        <f>PPCL!E66</f>
        <v>0</v>
      </c>
      <c r="D66">
        <f>PPCL!O66</f>
        <v>85</v>
      </c>
      <c r="E66">
        <f>PPCL!P66</f>
        <v>0</v>
      </c>
      <c r="F66">
        <f t="shared" si="4"/>
        <v>285</v>
      </c>
      <c r="G66">
        <f t="shared" si="5"/>
        <v>85</v>
      </c>
      <c r="H66" s="154"/>
      <c r="I66">
        <f>BRPL_EOD!AI66+BRPL_EOD!AJ66</f>
        <v>13.26</v>
      </c>
      <c r="J66">
        <f>BYPL_EOD!AI66+BYPL_EOD!AJ66</f>
        <v>7.53</v>
      </c>
      <c r="K66">
        <f>MES_EOD!AI66+MES_EOD!AJ66</f>
        <v>5</v>
      </c>
      <c r="L66">
        <f>NDMC_EOD!AI66+NDMC_EOD!AJ66</f>
        <v>14.2</v>
      </c>
      <c r="M66">
        <f>TPDDL_EOD!AI66+TPDDL_EOD!AJ66</f>
        <v>45</v>
      </c>
      <c r="N66">
        <f t="shared" si="0"/>
        <v>84.99</v>
      </c>
      <c r="O66" s="154">
        <f t="shared" si="1"/>
        <v>1.0000000000005116E-2</v>
      </c>
      <c r="U66" s="156">
        <f t="shared" si="2"/>
        <v>0</v>
      </c>
      <c r="V66" s="154">
        <f t="shared" si="3"/>
        <v>85</v>
      </c>
    </row>
    <row r="67" spans="1:22">
      <c r="A67" t="s">
        <v>109</v>
      </c>
      <c r="B67">
        <f>PPCL!D67</f>
        <v>285</v>
      </c>
      <c r="C67">
        <f>PPCL!E67</f>
        <v>0</v>
      </c>
      <c r="D67">
        <f>PPCL!O67</f>
        <v>85</v>
      </c>
      <c r="E67">
        <f>PPCL!P67</f>
        <v>0</v>
      </c>
      <c r="F67">
        <f t="shared" si="4"/>
        <v>285</v>
      </c>
      <c r="G67">
        <f t="shared" si="5"/>
        <v>85</v>
      </c>
      <c r="H67" s="154"/>
      <c r="I67">
        <f>BRPL_EOD!AI67+BRPL_EOD!AJ67</f>
        <v>11.37</v>
      </c>
      <c r="J67">
        <f>BYPL_EOD!AI67+BYPL_EOD!AJ67</f>
        <v>6.46</v>
      </c>
      <c r="K67">
        <f>MES_EOD!AI67+MES_EOD!AJ67</f>
        <v>5</v>
      </c>
      <c r="L67">
        <f>NDMC_EOD!AI67+NDMC_EOD!AJ67</f>
        <v>12.18</v>
      </c>
      <c r="M67">
        <f>TPDDL_EOD!AI67+TPDDL_EOD!AJ67</f>
        <v>50</v>
      </c>
      <c r="N67">
        <f t="shared" ref="N67:N98" si="6">SUM(I67:M67)</f>
        <v>85.009999999999991</v>
      </c>
      <c r="O67" s="154">
        <f t="shared" ref="O67:O98" si="7">G67-N67</f>
        <v>-9.9999999999909051E-3</v>
      </c>
      <c r="U67" s="156">
        <f t="shared" ref="U67:U98" si="8">SUM(P67:T67)</f>
        <v>0</v>
      </c>
      <c r="V67" s="154">
        <f t="shared" ref="V67:V99" si="9">G67-U67</f>
        <v>85</v>
      </c>
    </row>
    <row r="68" spans="1:22">
      <c r="A68" t="s">
        <v>110</v>
      </c>
      <c r="B68">
        <f>PPCL!D68</f>
        <v>285</v>
      </c>
      <c r="C68">
        <f>PPCL!E68</f>
        <v>0</v>
      </c>
      <c r="D68">
        <f>PPCL!O68</f>
        <v>85</v>
      </c>
      <c r="E68">
        <f>PPCL!P68</f>
        <v>0</v>
      </c>
      <c r="F68">
        <f t="shared" ref="F68:F98" si="10">B68+C68</f>
        <v>285</v>
      </c>
      <c r="G68">
        <f t="shared" ref="G68:G98" si="11">D68+E68</f>
        <v>85</v>
      </c>
      <c r="H68" s="154"/>
      <c r="I68">
        <f>BRPL_EOD!AI68+BRPL_EOD!AJ68</f>
        <v>20.84</v>
      </c>
      <c r="J68">
        <f>BYPL_EOD!AI68+BYPL_EOD!AJ68</f>
        <v>11.84</v>
      </c>
      <c r="K68">
        <f>MES_EOD!AI68+MES_EOD!AJ68</f>
        <v>5</v>
      </c>
      <c r="L68">
        <f>NDMC_EOD!AI68+NDMC_EOD!AJ68</f>
        <v>22.32</v>
      </c>
      <c r="M68">
        <f>TPDDL_EOD!AI68+TPDDL_EOD!AJ68</f>
        <v>25</v>
      </c>
      <c r="N68">
        <f t="shared" si="6"/>
        <v>85</v>
      </c>
      <c r="O68" s="154">
        <f t="shared" si="7"/>
        <v>0</v>
      </c>
      <c r="U68" s="156">
        <f t="shared" si="8"/>
        <v>0</v>
      </c>
      <c r="V68" s="154">
        <f t="shared" si="9"/>
        <v>85</v>
      </c>
    </row>
    <row r="69" spans="1:22">
      <c r="A69" t="s">
        <v>111</v>
      </c>
      <c r="B69">
        <f>PPCL!D69</f>
        <v>285</v>
      </c>
      <c r="C69">
        <f>PPCL!E69</f>
        <v>0</v>
      </c>
      <c r="D69">
        <f>PPCL!O69</f>
        <v>85</v>
      </c>
      <c r="E69">
        <f>PPCL!P69</f>
        <v>0</v>
      </c>
      <c r="F69">
        <f t="shared" si="10"/>
        <v>285</v>
      </c>
      <c r="G69">
        <f t="shared" si="11"/>
        <v>85</v>
      </c>
      <c r="H69" s="154"/>
      <c r="I69">
        <f>BRPL_EOD!AI69+BRPL_EOD!AJ69</f>
        <v>24.05</v>
      </c>
      <c r="J69">
        <f>BYPL_EOD!AI69+BYPL_EOD!AJ69</f>
        <v>13.66</v>
      </c>
      <c r="K69">
        <f>MES_EOD!AI69+MES_EOD!AJ69</f>
        <v>5.15</v>
      </c>
      <c r="L69">
        <f>NDMC_EOD!AI69+NDMC_EOD!AJ69</f>
        <v>25.75</v>
      </c>
      <c r="M69">
        <f>TPDDL_EOD!AI69+TPDDL_EOD!AJ69</f>
        <v>16.39</v>
      </c>
      <c r="N69">
        <f t="shared" si="6"/>
        <v>85</v>
      </c>
      <c r="O69" s="154">
        <f t="shared" si="7"/>
        <v>0</v>
      </c>
      <c r="U69" s="156">
        <f t="shared" si="8"/>
        <v>0</v>
      </c>
      <c r="V69" s="154">
        <f t="shared" si="9"/>
        <v>85</v>
      </c>
    </row>
    <row r="70" spans="1:22">
      <c r="A70" t="s">
        <v>112</v>
      </c>
      <c r="B70">
        <f>PPCL!D70</f>
        <v>285</v>
      </c>
      <c r="C70">
        <f>PPCL!E70</f>
        <v>0</v>
      </c>
      <c r="D70">
        <f>PPCL!O70</f>
        <v>85</v>
      </c>
      <c r="E70">
        <f>PPCL!P70</f>
        <v>0</v>
      </c>
      <c r="F70">
        <f t="shared" si="10"/>
        <v>285</v>
      </c>
      <c r="G70">
        <f t="shared" si="11"/>
        <v>85</v>
      </c>
      <c r="H70" s="154"/>
      <c r="I70">
        <f>BRPL_EOD!AI70+BRPL_EOD!AJ70</f>
        <v>24.05</v>
      </c>
      <c r="J70">
        <f>BYPL_EOD!AI70+BYPL_EOD!AJ70</f>
        <v>13.66</v>
      </c>
      <c r="K70">
        <f>MES_EOD!AI70+MES_EOD!AJ70</f>
        <v>5.15</v>
      </c>
      <c r="L70">
        <f>NDMC_EOD!AI70+NDMC_EOD!AJ70</f>
        <v>25.75</v>
      </c>
      <c r="M70">
        <f>TPDDL_EOD!AI70+TPDDL_EOD!AJ70</f>
        <v>16.39</v>
      </c>
      <c r="N70">
        <f t="shared" si="6"/>
        <v>85</v>
      </c>
      <c r="O70" s="154">
        <f t="shared" si="7"/>
        <v>0</v>
      </c>
      <c r="U70" s="156">
        <f t="shared" si="8"/>
        <v>0</v>
      </c>
      <c r="V70" s="154">
        <f t="shared" si="9"/>
        <v>85</v>
      </c>
    </row>
    <row r="71" spans="1:22">
      <c r="A71" t="s">
        <v>113</v>
      </c>
      <c r="B71">
        <f>PPCL!D71</f>
        <v>285</v>
      </c>
      <c r="C71">
        <f>PPCL!E71</f>
        <v>0</v>
      </c>
      <c r="D71">
        <f>PPCL!O71</f>
        <v>85</v>
      </c>
      <c r="E71">
        <f>PPCL!P71</f>
        <v>0</v>
      </c>
      <c r="F71">
        <f t="shared" si="10"/>
        <v>285</v>
      </c>
      <c r="G71">
        <f t="shared" si="11"/>
        <v>85</v>
      </c>
      <c r="H71" s="154"/>
      <c r="I71">
        <f>BRPL_EOD!AI71+BRPL_EOD!AJ71</f>
        <v>24.05</v>
      </c>
      <c r="J71">
        <f>BYPL_EOD!AI71+BYPL_EOD!AJ71</f>
        <v>13.66</v>
      </c>
      <c r="K71">
        <f>MES_EOD!AI71+MES_EOD!AJ71</f>
        <v>5.15</v>
      </c>
      <c r="L71">
        <f>NDMC_EOD!AI71+NDMC_EOD!AJ71</f>
        <v>25.75</v>
      </c>
      <c r="M71">
        <f>TPDDL_EOD!AI71+TPDDL_EOD!AJ71</f>
        <v>16.39</v>
      </c>
      <c r="N71">
        <f t="shared" si="6"/>
        <v>85</v>
      </c>
      <c r="O71" s="154">
        <f t="shared" si="7"/>
        <v>0</v>
      </c>
      <c r="U71" s="156">
        <f t="shared" si="8"/>
        <v>0</v>
      </c>
      <c r="V71" s="154">
        <f t="shared" si="9"/>
        <v>85</v>
      </c>
    </row>
    <row r="72" spans="1:22">
      <c r="A72" t="s">
        <v>114</v>
      </c>
      <c r="B72">
        <f>PPCL!D72</f>
        <v>285</v>
      </c>
      <c r="C72">
        <f>PPCL!E72</f>
        <v>0</v>
      </c>
      <c r="D72">
        <f>PPCL!O72</f>
        <v>85</v>
      </c>
      <c r="E72">
        <f>PPCL!P72</f>
        <v>0</v>
      </c>
      <c r="F72">
        <f t="shared" si="10"/>
        <v>285</v>
      </c>
      <c r="G72">
        <f t="shared" si="11"/>
        <v>85</v>
      </c>
      <c r="H72" s="154"/>
      <c r="I72">
        <f>BRPL_EOD!AI72+BRPL_EOD!AJ72</f>
        <v>24.05</v>
      </c>
      <c r="J72">
        <f>BYPL_EOD!AI72+BYPL_EOD!AJ72</f>
        <v>13.66</v>
      </c>
      <c r="K72">
        <f>MES_EOD!AI72+MES_EOD!AJ72</f>
        <v>5.15</v>
      </c>
      <c r="L72">
        <f>NDMC_EOD!AI72+NDMC_EOD!AJ72</f>
        <v>25.75</v>
      </c>
      <c r="M72">
        <f>TPDDL_EOD!AI72+TPDDL_EOD!AJ72</f>
        <v>16.39</v>
      </c>
      <c r="N72">
        <f t="shared" si="6"/>
        <v>85</v>
      </c>
      <c r="O72" s="154">
        <f t="shared" si="7"/>
        <v>0</v>
      </c>
      <c r="U72" s="156">
        <f t="shared" si="8"/>
        <v>0</v>
      </c>
      <c r="V72" s="154">
        <f t="shared" si="9"/>
        <v>85</v>
      </c>
    </row>
    <row r="73" spans="1:22">
      <c r="A73" t="s">
        <v>115</v>
      </c>
      <c r="B73">
        <f>PPCL!D73</f>
        <v>285</v>
      </c>
      <c r="C73">
        <f>PPCL!E73</f>
        <v>0</v>
      </c>
      <c r="D73">
        <f>PPCL!O73</f>
        <v>85</v>
      </c>
      <c r="E73">
        <f>PPCL!P73</f>
        <v>0</v>
      </c>
      <c r="F73">
        <f t="shared" si="10"/>
        <v>285</v>
      </c>
      <c r="G73">
        <f t="shared" si="11"/>
        <v>85</v>
      </c>
      <c r="H73" s="154"/>
      <c r="I73">
        <f>BRPL_EOD!AI73+BRPL_EOD!AJ73</f>
        <v>24.05</v>
      </c>
      <c r="J73">
        <f>BYPL_EOD!AI73+BYPL_EOD!AJ73</f>
        <v>13.66</v>
      </c>
      <c r="K73">
        <f>MES_EOD!AI73+MES_EOD!AJ73</f>
        <v>5.15</v>
      </c>
      <c r="L73">
        <f>NDMC_EOD!AI73+NDMC_EOD!AJ73</f>
        <v>25.75</v>
      </c>
      <c r="M73">
        <f>TPDDL_EOD!AI73+TPDDL_EOD!AJ73</f>
        <v>16.39</v>
      </c>
      <c r="N73">
        <f t="shared" si="6"/>
        <v>85</v>
      </c>
      <c r="O73" s="154">
        <f t="shared" si="7"/>
        <v>0</v>
      </c>
      <c r="U73" s="156">
        <f t="shared" si="8"/>
        <v>0</v>
      </c>
      <c r="V73" s="154">
        <f t="shared" si="9"/>
        <v>85</v>
      </c>
    </row>
    <row r="74" spans="1:22">
      <c r="A74" t="s">
        <v>116</v>
      </c>
      <c r="B74">
        <f>PPCL!D74</f>
        <v>285</v>
      </c>
      <c r="C74">
        <f>PPCL!E74</f>
        <v>0</v>
      </c>
      <c r="D74">
        <f>PPCL!O74</f>
        <v>85</v>
      </c>
      <c r="E74">
        <f>PPCL!P74</f>
        <v>0</v>
      </c>
      <c r="F74">
        <f t="shared" si="10"/>
        <v>285</v>
      </c>
      <c r="G74">
        <f t="shared" si="11"/>
        <v>85</v>
      </c>
      <c r="H74" s="154"/>
      <c r="I74">
        <f>BRPL_EOD!AI74+BRPL_EOD!AJ74</f>
        <v>24.05</v>
      </c>
      <c r="J74">
        <f>BYPL_EOD!AI74+BYPL_EOD!AJ74</f>
        <v>13.66</v>
      </c>
      <c r="K74">
        <f>MES_EOD!AI74+MES_EOD!AJ74</f>
        <v>5.15</v>
      </c>
      <c r="L74">
        <f>NDMC_EOD!AI74+NDMC_EOD!AJ74</f>
        <v>25.75</v>
      </c>
      <c r="M74">
        <f>TPDDL_EOD!AI74+TPDDL_EOD!AJ74</f>
        <v>16.39</v>
      </c>
      <c r="N74">
        <f t="shared" si="6"/>
        <v>85</v>
      </c>
      <c r="O74" s="154">
        <f t="shared" si="7"/>
        <v>0</v>
      </c>
      <c r="U74" s="156">
        <f t="shared" si="8"/>
        <v>0</v>
      </c>
      <c r="V74" s="154">
        <f t="shared" si="9"/>
        <v>85</v>
      </c>
    </row>
    <row r="75" spans="1:22">
      <c r="A75" t="s">
        <v>117</v>
      </c>
      <c r="B75">
        <f>PPCL!D75</f>
        <v>285</v>
      </c>
      <c r="C75">
        <f>PPCL!E75</f>
        <v>0</v>
      </c>
      <c r="D75">
        <f>PPCL!O75</f>
        <v>85</v>
      </c>
      <c r="E75">
        <f>PPCL!P75</f>
        <v>0</v>
      </c>
      <c r="F75">
        <f t="shared" si="10"/>
        <v>285</v>
      </c>
      <c r="G75">
        <f t="shared" si="11"/>
        <v>85</v>
      </c>
      <c r="H75" s="154"/>
      <c r="I75">
        <f>BRPL_EOD!AI75+BRPL_EOD!AJ75</f>
        <v>24.05</v>
      </c>
      <c r="J75">
        <f>BYPL_EOD!AI75+BYPL_EOD!AJ75</f>
        <v>13.66</v>
      </c>
      <c r="K75">
        <f>MES_EOD!AI75+MES_EOD!AJ75</f>
        <v>5.15</v>
      </c>
      <c r="L75">
        <f>NDMC_EOD!AI75+NDMC_EOD!AJ75</f>
        <v>25.75</v>
      </c>
      <c r="M75">
        <f>TPDDL_EOD!AI75+TPDDL_EOD!AJ75</f>
        <v>16.39</v>
      </c>
      <c r="N75">
        <f t="shared" si="6"/>
        <v>85</v>
      </c>
      <c r="O75" s="154">
        <f t="shared" si="7"/>
        <v>0</v>
      </c>
      <c r="U75" s="156">
        <f t="shared" si="8"/>
        <v>0</v>
      </c>
      <c r="V75" s="154">
        <f t="shared" si="9"/>
        <v>85</v>
      </c>
    </row>
    <row r="76" spans="1:22">
      <c r="A76" t="s">
        <v>118</v>
      </c>
      <c r="B76">
        <f>PPCL!D76</f>
        <v>285</v>
      </c>
      <c r="C76">
        <f>PPCL!E76</f>
        <v>0</v>
      </c>
      <c r="D76">
        <f>PPCL!O76</f>
        <v>85</v>
      </c>
      <c r="E76">
        <f>PPCL!P76</f>
        <v>0</v>
      </c>
      <c r="F76">
        <f t="shared" si="10"/>
        <v>285</v>
      </c>
      <c r="G76">
        <f t="shared" si="11"/>
        <v>85</v>
      </c>
      <c r="H76" s="154"/>
      <c r="I76">
        <f>BRPL_EOD!AI76+BRPL_EOD!AJ76</f>
        <v>24.05</v>
      </c>
      <c r="J76">
        <f>BYPL_EOD!AI76+BYPL_EOD!AJ76</f>
        <v>13.66</v>
      </c>
      <c r="K76">
        <f>MES_EOD!AI76+MES_EOD!AJ76</f>
        <v>5.15</v>
      </c>
      <c r="L76">
        <f>NDMC_EOD!AI76+NDMC_EOD!AJ76</f>
        <v>25.75</v>
      </c>
      <c r="M76">
        <f>TPDDL_EOD!AI76+TPDDL_EOD!AJ76</f>
        <v>16.39</v>
      </c>
      <c r="N76">
        <f t="shared" si="6"/>
        <v>85</v>
      </c>
      <c r="O76" s="154">
        <f t="shared" si="7"/>
        <v>0</v>
      </c>
      <c r="U76" s="156">
        <f t="shared" si="8"/>
        <v>0</v>
      </c>
      <c r="V76" s="154">
        <f t="shared" si="9"/>
        <v>85</v>
      </c>
    </row>
    <row r="77" spans="1:22">
      <c r="A77" t="s">
        <v>119</v>
      </c>
      <c r="B77">
        <f>PPCL!D77</f>
        <v>285</v>
      </c>
      <c r="C77">
        <f>PPCL!E77</f>
        <v>0</v>
      </c>
      <c r="D77">
        <f>PPCL!O77</f>
        <v>85</v>
      </c>
      <c r="E77">
        <f>PPCL!P77</f>
        <v>0</v>
      </c>
      <c r="F77">
        <f t="shared" si="10"/>
        <v>285</v>
      </c>
      <c r="G77">
        <f t="shared" si="11"/>
        <v>85</v>
      </c>
      <c r="H77" s="154"/>
      <c r="I77">
        <f>BRPL_EOD!AI77+BRPL_EOD!AJ77</f>
        <v>24.05</v>
      </c>
      <c r="J77">
        <f>BYPL_EOD!AI77+BYPL_EOD!AJ77</f>
        <v>13.66</v>
      </c>
      <c r="K77">
        <f>MES_EOD!AI77+MES_EOD!AJ77</f>
        <v>5.15</v>
      </c>
      <c r="L77">
        <f>NDMC_EOD!AI77+NDMC_EOD!AJ77</f>
        <v>25.75</v>
      </c>
      <c r="M77">
        <f>TPDDL_EOD!AI77+TPDDL_EOD!AJ77</f>
        <v>16.39</v>
      </c>
      <c r="N77">
        <f t="shared" si="6"/>
        <v>85</v>
      </c>
      <c r="O77" s="154">
        <f t="shared" si="7"/>
        <v>0</v>
      </c>
      <c r="U77" s="156">
        <f t="shared" si="8"/>
        <v>0</v>
      </c>
      <c r="V77" s="154">
        <f t="shared" si="9"/>
        <v>85</v>
      </c>
    </row>
    <row r="78" spans="1:22">
      <c r="A78" t="s">
        <v>120</v>
      </c>
      <c r="B78">
        <f>PPCL!D78</f>
        <v>285</v>
      </c>
      <c r="C78">
        <f>PPCL!E78</f>
        <v>0</v>
      </c>
      <c r="D78">
        <f>PPCL!O78</f>
        <v>85</v>
      </c>
      <c r="E78">
        <f>PPCL!P78</f>
        <v>0</v>
      </c>
      <c r="F78">
        <f t="shared" si="10"/>
        <v>285</v>
      </c>
      <c r="G78">
        <f t="shared" si="11"/>
        <v>85</v>
      </c>
      <c r="H78" s="154"/>
      <c r="I78">
        <f>BRPL_EOD!AI78+BRPL_EOD!AJ78</f>
        <v>24.05</v>
      </c>
      <c r="J78">
        <f>BYPL_EOD!AI78+BYPL_EOD!AJ78</f>
        <v>13.66</v>
      </c>
      <c r="K78">
        <f>MES_EOD!AI78+MES_EOD!AJ78</f>
        <v>5.15</v>
      </c>
      <c r="L78">
        <f>NDMC_EOD!AI78+NDMC_EOD!AJ78</f>
        <v>25.75</v>
      </c>
      <c r="M78">
        <f>TPDDL_EOD!AI78+TPDDL_EOD!AJ78</f>
        <v>16.39</v>
      </c>
      <c r="N78">
        <f t="shared" si="6"/>
        <v>85</v>
      </c>
      <c r="O78" s="154">
        <f t="shared" si="7"/>
        <v>0</v>
      </c>
      <c r="U78" s="156">
        <f t="shared" si="8"/>
        <v>0</v>
      </c>
      <c r="V78" s="154">
        <f t="shared" si="9"/>
        <v>85</v>
      </c>
    </row>
    <row r="79" spans="1:22">
      <c r="A79" t="s">
        <v>121</v>
      </c>
      <c r="B79">
        <f>PPCL!D79</f>
        <v>285</v>
      </c>
      <c r="C79">
        <f>PPCL!E79</f>
        <v>0</v>
      </c>
      <c r="D79">
        <f>PPCL!O79</f>
        <v>85</v>
      </c>
      <c r="E79">
        <f>PPCL!P79</f>
        <v>0</v>
      </c>
      <c r="F79">
        <f t="shared" si="10"/>
        <v>285</v>
      </c>
      <c r="G79">
        <f t="shared" si="11"/>
        <v>85</v>
      </c>
      <c r="H79" s="154"/>
      <c r="I79">
        <f>BRPL_EOD!AI79+BRPL_EOD!AJ79</f>
        <v>24.05</v>
      </c>
      <c r="J79">
        <f>BYPL_EOD!AI79+BYPL_EOD!AJ79</f>
        <v>13.66</v>
      </c>
      <c r="K79">
        <f>MES_EOD!AI79+MES_EOD!AJ79</f>
        <v>5.15</v>
      </c>
      <c r="L79">
        <f>NDMC_EOD!AI79+NDMC_EOD!AJ79</f>
        <v>25.75</v>
      </c>
      <c r="M79">
        <f>TPDDL_EOD!AI79+TPDDL_EOD!AJ79</f>
        <v>16.39</v>
      </c>
      <c r="N79">
        <f t="shared" si="6"/>
        <v>85</v>
      </c>
      <c r="O79" s="154">
        <f t="shared" si="7"/>
        <v>0</v>
      </c>
      <c r="U79" s="156">
        <f t="shared" si="8"/>
        <v>0</v>
      </c>
      <c r="V79" s="154">
        <f t="shared" si="9"/>
        <v>85</v>
      </c>
    </row>
    <row r="80" spans="1:22">
      <c r="A80" t="s">
        <v>122</v>
      </c>
      <c r="B80">
        <f>PPCL!D80</f>
        <v>285</v>
      </c>
      <c r="C80">
        <f>PPCL!E80</f>
        <v>0</v>
      </c>
      <c r="D80">
        <f>PPCL!O80</f>
        <v>85</v>
      </c>
      <c r="E80">
        <f>PPCL!P80</f>
        <v>0</v>
      </c>
      <c r="F80">
        <f t="shared" si="10"/>
        <v>285</v>
      </c>
      <c r="G80">
        <f t="shared" si="11"/>
        <v>85</v>
      </c>
      <c r="H80" s="154"/>
      <c r="I80">
        <f>BRPL_EOD!AI80+BRPL_EOD!AJ80</f>
        <v>24.05</v>
      </c>
      <c r="J80">
        <f>BYPL_EOD!AI80+BYPL_EOD!AJ80</f>
        <v>13.66</v>
      </c>
      <c r="K80">
        <f>MES_EOD!AI80+MES_EOD!AJ80</f>
        <v>5.15</v>
      </c>
      <c r="L80">
        <f>NDMC_EOD!AI80+NDMC_EOD!AJ80</f>
        <v>25.75</v>
      </c>
      <c r="M80">
        <f>TPDDL_EOD!AI80+TPDDL_EOD!AJ80</f>
        <v>16.39</v>
      </c>
      <c r="N80">
        <f t="shared" si="6"/>
        <v>85</v>
      </c>
      <c r="O80" s="154">
        <f t="shared" si="7"/>
        <v>0</v>
      </c>
      <c r="U80" s="156">
        <f t="shared" si="8"/>
        <v>0</v>
      </c>
      <c r="V80" s="154">
        <f t="shared" si="9"/>
        <v>85</v>
      </c>
    </row>
    <row r="81" spans="1:22">
      <c r="A81" t="s">
        <v>123</v>
      </c>
      <c r="B81">
        <f>PPCL!D81</f>
        <v>285</v>
      </c>
      <c r="C81">
        <f>PPCL!E81</f>
        <v>0</v>
      </c>
      <c r="D81">
        <f>PPCL!O81</f>
        <v>85</v>
      </c>
      <c r="E81">
        <f>PPCL!P81</f>
        <v>0</v>
      </c>
      <c r="F81">
        <f t="shared" si="10"/>
        <v>285</v>
      </c>
      <c r="G81">
        <f t="shared" si="11"/>
        <v>85</v>
      </c>
      <c r="H81" s="154"/>
      <c r="I81">
        <f>BRPL_EOD!AI81+BRPL_EOD!AJ81</f>
        <v>24.05</v>
      </c>
      <c r="J81">
        <f>BYPL_EOD!AI81+BYPL_EOD!AJ81</f>
        <v>13.66</v>
      </c>
      <c r="K81">
        <f>MES_EOD!AI81+MES_EOD!AJ81</f>
        <v>5.15</v>
      </c>
      <c r="L81">
        <f>NDMC_EOD!AI81+NDMC_EOD!AJ81</f>
        <v>25.75</v>
      </c>
      <c r="M81">
        <f>TPDDL_EOD!AI81+TPDDL_EOD!AJ81</f>
        <v>16.39</v>
      </c>
      <c r="N81">
        <f t="shared" si="6"/>
        <v>85</v>
      </c>
      <c r="O81" s="154">
        <f t="shared" si="7"/>
        <v>0</v>
      </c>
      <c r="U81" s="156">
        <f t="shared" si="8"/>
        <v>0</v>
      </c>
      <c r="V81" s="154">
        <f t="shared" si="9"/>
        <v>85</v>
      </c>
    </row>
    <row r="82" spans="1:22">
      <c r="A82" t="s">
        <v>124</v>
      </c>
      <c r="B82">
        <f>PPCL!D82</f>
        <v>285</v>
      </c>
      <c r="C82">
        <f>PPCL!E82</f>
        <v>0</v>
      </c>
      <c r="D82">
        <f>PPCL!O82</f>
        <v>85</v>
      </c>
      <c r="E82">
        <f>PPCL!P82</f>
        <v>0</v>
      </c>
      <c r="F82">
        <f t="shared" si="10"/>
        <v>285</v>
      </c>
      <c r="G82">
        <f t="shared" si="11"/>
        <v>85</v>
      </c>
      <c r="H82" s="154"/>
      <c r="I82">
        <f>BRPL_EOD!AI82+BRPL_EOD!AJ82</f>
        <v>24.05</v>
      </c>
      <c r="J82">
        <f>BYPL_EOD!AI82+BYPL_EOD!AJ82</f>
        <v>13.66</v>
      </c>
      <c r="K82">
        <f>MES_EOD!AI82+MES_EOD!AJ82</f>
        <v>5.15</v>
      </c>
      <c r="L82">
        <f>NDMC_EOD!AI82+NDMC_EOD!AJ82</f>
        <v>25.75</v>
      </c>
      <c r="M82">
        <f>TPDDL_EOD!AI82+TPDDL_EOD!AJ82</f>
        <v>16.39</v>
      </c>
      <c r="N82">
        <f t="shared" si="6"/>
        <v>85</v>
      </c>
      <c r="O82" s="154">
        <f t="shared" si="7"/>
        <v>0</v>
      </c>
      <c r="U82" s="156">
        <f t="shared" si="8"/>
        <v>0</v>
      </c>
      <c r="V82" s="154">
        <f t="shared" si="9"/>
        <v>85</v>
      </c>
    </row>
    <row r="83" spans="1:22">
      <c r="A83" t="s">
        <v>125</v>
      </c>
      <c r="B83">
        <f>PPCL!D83</f>
        <v>285</v>
      </c>
      <c r="C83">
        <f>PPCL!E83</f>
        <v>0</v>
      </c>
      <c r="D83">
        <f>PPCL!O83</f>
        <v>85</v>
      </c>
      <c r="E83">
        <f>PPCL!P83</f>
        <v>0</v>
      </c>
      <c r="F83">
        <f t="shared" si="10"/>
        <v>285</v>
      </c>
      <c r="G83">
        <f t="shared" si="11"/>
        <v>85</v>
      </c>
      <c r="H83" s="154"/>
      <c r="I83">
        <f>BRPL_EOD!AI83+BRPL_EOD!AJ83</f>
        <v>24.05</v>
      </c>
      <c r="J83">
        <f>BYPL_EOD!AI83+BYPL_EOD!AJ83</f>
        <v>13.66</v>
      </c>
      <c r="K83">
        <f>MES_EOD!AI83+MES_EOD!AJ83</f>
        <v>5.15</v>
      </c>
      <c r="L83">
        <f>NDMC_EOD!AI83+NDMC_EOD!AJ83</f>
        <v>25.75</v>
      </c>
      <c r="M83">
        <f>TPDDL_EOD!AI83+TPDDL_EOD!AJ83</f>
        <v>16.39</v>
      </c>
      <c r="N83">
        <f t="shared" si="6"/>
        <v>85</v>
      </c>
      <c r="O83" s="154">
        <f t="shared" si="7"/>
        <v>0</v>
      </c>
      <c r="U83" s="156">
        <f t="shared" si="8"/>
        <v>0</v>
      </c>
      <c r="V83" s="154">
        <f t="shared" si="9"/>
        <v>85</v>
      </c>
    </row>
    <row r="84" spans="1:22">
      <c r="A84" t="s">
        <v>126</v>
      </c>
      <c r="B84">
        <f>PPCL!D84</f>
        <v>285</v>
      </c>
      <c r="C84">
        <f>PPCL!E84</f>
        <v>0</v>
      </c>
      <c r="D84">
        <f>PPCL!O84</f>
        <v>85</v>
      </c>
      <c r="E84">
        <f>PPCL!P84</f>
        <v>0</v>
      </c>
      <c r="F84">
        <f t="shared" si="10"/>
        <v>285</v>
      </c>
      <c r="G84">
        <f t="shared" si="11"/>
        <v>85</v>
      </c>
      <c r="H84" s="154"/>
      <c r="I84">
        <f>BRPL_EOD!AI84+BRPL_EOD!AJ84</f>
        <v>24.05</v>
      </c>
      <c r="J84">
        <f>BYPL_EOD!AI84+BYPL_EOD!AJ84</f>
        <v>13.66</v>
      </c>
      <c r="K84">
        <f>MES_EOD!AI84+MES_EOD!AJ84</f>
        <v>5.15</v>
      </c>
      <c r="L84">
        <f>NDMC_EOD!AI84+NDMC_EOD!AJ84</f>
        <v>25.75</v>
      </c>
      <c r="M84">
        <f>TPDDL_EOD!AI84+TPDDL_EOD!AJ84</f>
        <v>16.39</v>
      </c>
      <c r="N84">
        <f t="shared" si="6"/>
        <v>85</v>
      </c>
      <c r="O84" s="154">
        <f t="shared" si="7"/>
        <v>0</v>
      </c>
      <c r="U84" s="156">
        <f t="shared" si="8"/>
        <v>0</v>
      </c>
      <c r="V84" s="154">
        <f t="shared" si="9"/>
        <v>85</v>
      </c>
    </row>
    <row r="85" spans="1:22">
      <c r="A85" t="s">
        <v>127</v>
      </c>
      <c r="B85">
        <f>PPCL!D85</f>
        <v>285</v>
      </c>
      <c r="C85">
        <f>PPCL!E85</f>
        <v>0</v>
      </c>
      <c r="D85">
        <f>PPCL!O85</f>
        <v>85</v>
      </c>
      <c r="E85">
        <f>PPCL!P85</f>
        <v>0</v>
      </c>
      <c r="F85">
        <f t="shared" si="10"/>
        <v>285</v>
      </c>
      <c r="G85">
        <f t="shared" si="11"/>
        <v>85</v>
      </c>
      <c r="H85" s="154"/>
      <c r="I85">
        <f>BRPL_EOD!AI85+BRPL_EOD!AJ85</f>
        <v>24.05</v>
      </c>
      <c r="J85">
        <f>BYPL_EOD!AI85+BYPL_EOD!AJ85</f>
        <v>13.66</v>
      </c>
      <c r="K85">
        <f>MES_EOD!AI85+MES_EOD!AJ85</f>
        <v>5.15</v>
      </c>
      <c r="L85">
        <f>NDMC_EOD!AI85+NDMC_EOD!AJ85</f>
        <v>25.75</v>
      </c>
      <c r="M85">
        <f>TPDDL_EOD!AI85+TPDDL_EOD!AJ85</f>
        <v>16.39</v>
      </c>
      <c r="N85">
        <f t="shared" si="6"/>
        <v>85</v>
      </c>
      <c r="O85" s="154">
        <f t="shared" si="7"/>
        <v>0</v>
      </c>
      <c r="U85" s="156">
        <f t="shared" si="8"/>
        <v>0</v>
      </c>
      <c r="V85" s="154">
        <f t="shared" si="9"/>
        <v>85</v>
      </c>
    </row>
    <row r="86" spans="1:22">
      <c r="A86" t="s">
        <v>128</v>
      </c>
      <c r="B86">
        <f>PPCL!D86</f>
        <v>285</v>
      </c>
      <c r="C86">
        <f>PPCL!E86</f>
        <v>0</v>
      </c>
      <c r="D86">
        <f>PPCL!O86</f>
        <v>85</v>
      </c>
      <c r="E86">
        <f>PPCL!P86</f>
        <v>0</v>
      </c>
      <c r="F86">
        <f t="shared" si="10"/>
        <v>285</v>
      </c>
      <c r="G86">
        <f t="shared" si="11"/>
        <v>85</v>
      </c>
      <c r="H86" s="154"/>
      <c r="I86">
        <f>BRPL_EOD!AI86+BRPL_EOD!AJ86</f>
        <v>24.05</v>
      </c>
      <c r="J86">
        <f>BYPL_EOD!AI86+BYPL_EOD!AJ86</f>
        <v>13.66</v>
      </c>
      <c r="K86">
        <f>MES_EOD!AI86+MES_EOD!AJ86</f>
        <v>5.15</v>
      </c>
      <c r="L86">
        <f>NDMC_EOD!AI86+NDMC_EOD!AJ86</f>
        <v>25.75</v>
      </c>
      <c r="M86">
        <f>TPDDL_EOD!AI86+TPDDL_EOD!AJ86</f>
        <v>16.39</v>
      </c>
      <c r="N86">
        <f t="shared" si="6"/>
        <v>85</v>
      </c>
      <c r="O86" s="154">
        <f t="shared" si="7"/>
        <v>0</v>
      </c>
      <c r="U86" s="156">
        <f t="shared" si="8"/>
        <v>0</v>
      </c>
      <c r="V86" s="154">
        <f t="shared" si="9"/>
        <v>85</v>
      </c>
    </row>
    <row r="87" spans="1:22">
      <c r="A87" t="s">
        <v>129</v>
      </c>
      <c r="B87">
        <f>PPCL!D87</f>
        <v>285</v>
      </c>
      <c r="C87">
        <f>PPCL!E87</f>
        <v>0</v>
      </c>
      <c r="D87">
        <f>PPCL!O87</f>
        <v>85</v>
      </c>
      <c r="E87">
        <f>PPCL!P87</f>
        <v>0</v>
      </c>
      <c r="F87">
        <f t="shared" si="10"/>
        <v>285</v>
      </c>
      <c r="G87">
        <f t="shared" si="11"/>
        <v>85</v>
      </c>
      <c r="H87" s="154"/>
      <c r="I87">
        <f>BRPL_EOD!AI87+BRPL_EOD!AJ87</f>
        <v>24.05</v>
      </c>
      <c r="J87">
        <f>BYPL_EOD!AI87+BYPL_EOD!AJ87</f>
        <v>13.66</v>
      </c>
      <c r="K87">
        <f>MES_EOD!AI87+MES_EOD!AJ87</f>
        <v>5.15</v>
      </c>
      <c r="L87">
        <f>NDMC_EOD!AI87+NDMC_EOD!AJ87</f>
        <v>25.75</v>
      </c>
      <c r="M87">
        <f>TPDDL_EOD!AI87+TPDDL_EOD!AJ87</f>
        <v>16.39</v>
      </c>
      <c r="N87">
        <f t="shared" si="6"/>
        <v>85</v>
      </c>
      <c r="O87" s="154">
        <f t="shared" si="7"/>
        <v>0</v>
      </c>
      <c r="U87" s="156">
        <f t="shared" si="8"/>
        <v>0</v>
      </c>
      <c r="V87" s="154">
        <f t="shared" si="9"/>
        <v>85</v>
      </c>
    </row>
    <row r="88" spans="1:22">
      <c r="A88" t="s">
        <v>130</v>
      </c>
      <c r="B88">
        <f>PPCL!D88</f>
        <v>285</v>
      </c>
      <c r="C88">
        <f>PPCL!E88</f>
        <v>0</v>
      </c>
      <c r="D88">
        <f>PPCL!O88</f>
        <v>85</v>
      </c>
      <c r="E88">
        <f>PPCL!P88</f>
        <v>0</v>
      </c>
      <c r="F88">
        <f t="shared" si="10"/>
        <v>285</v>
      </c>
      <c r="G88">
        <f t="shared" si="11"/>
        <v>85</v>
      </c>
      <c r="H88" s="154"/>
      <c r="I88">
        <f>BRPL_EOD!AI88+BRPL_EOD!AJ88</f>
        <v>24.05</v>
      </c>
      <c r="J88">
        <f>BYPL_EOD!AI88+BYPL_EOD!AJ88</f>
        <v>13.66</v>
      </c>
      <c r="K88">
        <f>MES_EOD!AI88+MES_EOD!AJ88</f>
        <v>5.15</v>
      </c>
      <c r="L88">
        <f>NDMC_EOD!AI88+NDMC_EOD!AJ88</f>
        <v>25.75</v>
      </c>
      <c r="M88">
        <f>TPDDL_EOD!AI88+TPDDL_EOD!AJ88</f>
        <v>16.39</v>
      </c>
      <c r="N88">
        <f t="shared" si="6"/>
        <v>85</v>
      </c>
      <c r="O88" s="154">
        <f t="shared" si="7"/>
        <v>0</v>
      </c>
      <c r="U88" s="156">
        <f t="shared" si="8"/>
        <v>0</v>
      </c>
      <c r="V88" s="154">
        <f t="shared" si="9"/>
        <v>85</v>
      </c>
    </row>
    <row r="89" spans="1:22">
      <c r="A89" t="s">
        <v>131</v>
      </c>
      <c r="B89">
        <f>PPCL!D89</f>
        <v>285</v>
      </c>
      <c r="C89">
        <f>PPCL!E89</f>
        <v>0</v>
      </c>
      <c r="D89">
        <f>PPCL!O89</f>
        <v>85</v>
      </c>
      <c r="E89">
        <f>PPCL!P89</f>
        <v>0</v>
      </c>
      <c r="F89">
        <f t="shared" si="10"/>
        <v>285</v>
      </c>
      <c r="G89">
        <f t="shared" si="11"/>
        <v>85</v>
      </c>
      <c r="H89" s="154"/>
      <c r="I89">
        <f>BRPL_EOD!AI89+BRPL_EOD!AJ89</f>
        <v>24.05</v>
      </c>
      <c r="J89">
        <f>BYPL_EOD!AI89+BYPL_EOD!AJ89</f>
        <v>13.66</v>
      </c>
      <c r="K89">
        <f>MES_EOD!AI89+MES_EOD!AJ89</f>
        <v>5.15</v>
      </c>
      <c r="L89">
        <f>NDMC_EOD!AI89+NDMC_EOD!AJ89</f>
        <v>25.75</v>
      </c>
      <c r="M89">
        <f>TPDDL_EOD!AI89+TPDDL_EOD!AJ89</f>
        <v>16.39</v>
      </c>
      <c r="N89">
        <f t="shared" si="6"/>
        <v>85</v>
      </c>
      <c r="O89" s="154">
        <f t="shared" si="7"/>
        <v>0</v>
      </c>
      <c r="U89" s="156">
        <f t="shared" si="8"/>
        <v>0</v>
      </c>
      <c r="V89" s="154">
        <f t="shared" si="9"/>
        <v>85</v>
      </c>
    </row>
    <row r="90" spans="1:22">
      <c r="A90" t="s">
        <v>132</v>
      </c>
      <c r="B90">
        <f>PPCL!D90</f>
        <v>285</v>
      </c>
      <c r="C90">
        <f>PPCL!E90</f>
        <v>0</v>
      </c>
      <c r="D90">
        <f>PPCL!O90</f>
        <v>85</v>
      </c>
      <c r="E90">
        <f>PPCL!P90</f>
        <v>0</v>
      </c>
      <c r="F90">
        <f t="shared" si="10"/>
        <v>285</v>
      </c>
      <c r="G90">
        <f t="shared" si="11"/>
        <v>85</v>
      </c>
      <c r="H90" s="154"/>
      <c r="I90">
        <f>BRPL_EOD!AI90+BRPL_EOD!AJ90</f>
        <v>24.05</v>
      </c>
      <c r="J90">
        <f>BYPL_EOD!AI90+BYPL_EOD!AJ90</f>
        <v>13.66</v>
      </c>
      <c r="K90">
        <f>MES_EOD!AI90+MES_EOD!AJ90</f>
        <v>5.15</v>
      </c>
      <c r="L90">
        <f>NDMC_EOD!AI90+NDMC_EOD!AJ90</f>
        <v>25.75</v>
      </c>
      <c r="M90">
        <f>TPDDL_EOD!AI90+TPDDL_EOD!AJ90</f>
        <v>16.39</v>
      </c>
      <c r="N90">
        <f t="shared" si="6"/>
        <v>85</v>
      </c>
      <c r="O90" s="154">
        <f t="shared" si="7"/>
        <v>0</v>
      </c>
      <c r="U90" s="156">
        <f t="shared" si="8"/>
        <v>0</v>
      </c>
      <c r="V90" s="154">
        <f t="shared" si="9"/>
        <v>85</v>
      </c>
    </row>
    <row r="91" spans="1:22">
      <c r="A91" t="s">
        <v>133</v>
      </c>
      <c r="B91">
        <f>PPCL!D91</f>
        <v>285</v>
      </c>
      <c r="C91">
        <f>PPCL!E91</f>
        <v>0</v>
      </c>
      <c r="D91">
        <f>PPCL!O91</f>
        <v>85</v>
      </c>
      <c r="E91">
        <f>PPCL!P91</f>
        <v>0</v>
      </c>
      <c r="F91">
        <f t="shared" si="10"/>
        <v>285</v>
      </c>
      <c r="G91">
        <f t="shared" si="11"/>
        <v>85</v>
      </c>
      <c r="H91" s="154"/>
      <c r="I91">
        <f>BRPL_EOD!AI91+BRPL_EOD!AJ91</f>
        <v>24.05</v>
      </c>
      <c r="J91">
        <f>BYPL_EOD!AI91+BYPL_EOD!AJ91</f>
        <v>13.66</v>
      </c>
      <c r="K91">
        <f>MES_EOD!AI91+MES_EOD!AJ91</f>
        <v>5.15</v>
      </c>
      <c r="L91">
        <f>NDMC_EOD!AI91+NDMC_EOD!AJ91</f>
        <v>25.75</v>
      </c>
      <c r="M91">
        <f>TPDDL_EOD!AI91+TPDDL_EOD!AJ91</f>
        <v>16.39</v>
      </c>
      <c r="N91">
        <f t="shared" si="6"/>
        <v>85</v>
      </c>
      <c r="O91" s="154">
        <f t="shared" si="7"/>
        <v>0</v>
      </c>
      <c r="U91" s="156">
        <f t="shared" si="8"/>
        <v>0</v>
      </c>
      <c r="V91" s="154">
        <f t="shared" si="9"/>
        <v>85</v>
      </c>
    </row>
    <row r="92" spans="1:22">
      <c r="A92" t="s">
        <v>134</v>
      </c>
      <c r="B92">
        <f>PPCL!D92</f>
        <v>285</v>
      </c>
      <c r="C92">
        <f>PPCL!E92</f>
        <v>0</v>
      </c>
      <c r="D92">
        <f>PPCL!O92</f>
        <v>85</v>
      </c>
      <c r="E92">
        <f>PPCL!P92</f>
        <v>0</v>
      </c>
      <c r="F92">
        <f t="shared" si="10"/>
        <v>285</v>
      </c>
      <c r="G92">
        <f t="shared" si="11"/>
        <v>85</v>
      </c>
      <c r="H92" s="154"/>
      <c r="I92">
        <f>BRPL_EOD!AI92+BRPL_EOD!AJ92</f>
        <v>24.05</v>
      </c>
      <c r="J92">
        <f>BYPL_EOD!AI92+BYPL_EOD!AJ92</f>
        <v>13.66</v>
      </c>
      <c r="K92">
        <f>MES_EOD!AI92+MES_EOD!AJ92</f>
        <v>5.15</v>
      </c>
      <c r="L92">
        <f>NDMC_EOD!AI92+NDMC_EOD!AJ92</f>
        <v>25.75</v>
      </c>
      <c r="M92">
        <f>TPDDL_EOD!AI92+TPDDL_EOD!AJ92</f>
        <v>16.39</v>
      </c>
      <c r="N92">
        <f t="shared" si="6"/>
        <v>85</v>
      </c>
      <c r="O92" s="154">
        <f t="shared" si="7"/>
        <v>0</v>
      </c>
      <c r="U92" s="156">
        <f t="shared" si="8"/>
        <v>0</v>
      </c>
      <c r="V92" s="154">
        <f t="shared" si="9"/>
        <v>85</v>
      </c>
    </row>
    <row r="93" spans="1:22">
      <c r="A93" t="s">
        <v>135</v>
      </c>
      <c r="B93">
        <f>PPCL!D93</f>
        <v>285</v>
      </c>
      <c r="C93">
        <f>PPCL!E93</f>
        <v>0</v>
      </c>
      <c r="D93">
        <f>PPCL!O93</f>
        <v>85</v>
      </c>
      <c r="E93">
        <f>PPCL!P93</f>
        <v>0</v>
      </c>
      <c r="F93">
        <f t="shared" si="10"/>
        <v>285</v>
      </c>
      <c r="G93">
        <f t="shared" si="11"/>
        <v>85</v>
      </c>
      <c r="H93" s="154"/>
      <c r="I93">
        <f>BRPL_EOD!AI93+BRPL_EOD!AJ93</f>
        <v>24.05</v>
      </c>
      <c r="J93">
        <f>BYPL_EOD!AI93+BYPL_EOD!AJ93</f>
        <v>13.66</v>
      </c>
      <c r="K93">
        <f>MES_EOD!AI93+MES_EOD!AJ93</f>
        <v>5.15</v>
      </c>
      <c r="L93">
        <f>NDMC_EOD!AI93+NDMC_EOD!AJ93</f>
        <v>25.75</v>
      </c>
      <c r="M93">
        <f>TPDDL_EOD!AI93+TPDDL_EOD!AJ93</f>
        <v>16.39</v>
      </c>
      <c r="N93">
        <f t="shared" si="6"/>
        <v>85</v>
      </c>
      <c r="O93" s="154">
        <f t="shared" si="7"/>
        <v>0</v>
      </c>
      <c r="U93" s="156">
        <f t="shared" si="8"/>
        <v>0</v>
      </c>
      <c r="V93" s="154">
        <f t="shared" si="9"/>
        <v>85</v>
      </c>
    </row>
    <row r="94" spans="1:22">
      <c r="A94" t="s">
        <v>136</v>
      </c>
      <c r="B94">
        <f>PPCL!D94</f>
        <v>285</v>
      </c>
      <c r="C94">
        <f>PPCL!E94</f>
        <v>0</v>
      </c>
      <c r="D94">
        <f>PPCL!O94</f>
        <v>85</v>
      </c>
      <c r="E94">
        <f>PPCL!P94</f>
        <v>0</v>
      </c>
      <c r="F94">
        <f t="shared" si="10"/>
        <v>285</v>
      </c>
      <c r="G94">
        <f t="shared" si="11"/>
        <v>85</v>
      </c>
      <c r="H94" s="154"/>
      <c r="I94">
        <f>BRPL_EOD!AI94+BRPL_EOD!AJ94</f>
        <v>24.05</v>
      </c>
      <c r="J94">
        <f>BYPL_EOD!AI94+BYPL_EOD!AJ94</f>
        <v>13.66</v>
      </c>
      <c r="K94">
        <f>MES_EOD!AI94+MES_EOD!AJ94</f>
        <v>5.15</v>
      </c>
      <c r="L94">
        <f>NDMC_EOD!AI94+NDMC_EOD!AJ94</f>
        <v>25.75</v>
      </c>
      <c r="M94">
        <f>TPDDL_EOD!AI94+TPDDL_EOD!AJ94</f>
        <v>16.39</v>
      </c>
      <c r="N94">
        <f t="shared" si="6"/>
        <v>85</v>
      </c>
      <c r="O94" s="154">
        <f t="shared" si="7"/>
        <v>0</v>
      </c>
      <c r="U94" s="156">
        <f t="shared" si="8"/>
        <v>0</v>
      </c>
      <c r="V94" s="154">
        <f t="shared" si="9"/>
        <v>85</v>
      </c>
    </row>
    <row r="95" spans="1:22">
      <c r="A95" t="s">
        <v>137</v>
      </c>
      <c r="B95">
        <f>PPCL!D95</f>
        <v>285</v>
      </c>
      <c r="C95">
        <f>PPCL!E95</f>
        <v>0</v>
      </c>
      <c r="D95">
        <f>PPCL!O95</f>
        <v>85</v>
      </c>
      <c r="E95">
        <f>PPCL!P95</f>
        <v>0</v>
      </c>
      <c r="F95">
        <f t="shared" si="10"/>
        <v>285</v>
      </c>
      <c r="G95">
        <f t="shared" si="11"/>
        <v>85</v>
      </c>
      <c r="H95" s="154"/>
      <c r="I95">
        <f>BRPL_EOD!AI95+BRPL_EOD!AJ95</f>
        <v>24.05</v>
      </c>
      <c r="J95">
        <f>BYPL_EOD!AI95+BYPL_EOD!AJ95</f>
        <v>13.66</v>
      </c>
      <c r="K95">
        <f>MES_EOD!AI95+MES_EOD!AJ95</f>
        <v>5.15</v>
      </c>
      <c r="L95">
        <f>NDMC_EOD!AI95+NDMC_EOD!AJ95</f>
        <v>25.75</v>
      </c>
      <c r="M95">
        <f>TPDDL_EOD!AI95+TPDDL_EOD!AJ95</f>
        <v>16.39</v>
      </c>
      <c r="N95">
        <f t="shared" si="6"/>
        <v>85</v>
      </c>
      <c r="O95" s="154">
        <f t="shared" si="7"/>
        <v>0</v>
      </c>
      <c r="U95" s="156">
        <f t="shared" si="8"/>
        <v>0</v>
      </c>
      <c r="V95" s="154">
        <f t="shared" si="9"/>
        <v>85</v>
      </c>
    </row>
    <row r="96" spans="1:22">
      <c r="A96" t="s">
        <v>138</v>
      </c>
      <c r="B96">
        <f>PPCL!D96</f>
        <v>285</v>
      </c>
      <c r="C96">
        <f>PPCL!E96</f>
        <v>0</v>
      </c>
      <c r="D96">
        <f>PPCL!O96</f>
        <v>85</v>
      </c>
      <c r="E96">
        <f>PPCL!P96</f>
        <v>0</v>
      </c>
      <c r="F96">
        <f t="shared" si="10"/>
        <v>285</v>
      </c>
      <c r="G96">
        <f t="shared" si="11"/>
        <v>85</v>
      </c>
      <c r="H96" s="154"/>
      <c r="I96">
        <f>BRPL_EOD!AI96+BRPL_EOD!AJ96</f>
        <v>24.05</v>
      </c>
      <c r="J96">
        <f>BYPL_EOD!AI96+BYPL_EOD!AJ96</f>
        <v>13.66</v>
      </c>
      <c r="K96">
        <f>MES_EOD!AI96+MES_EOD!AJ96</f>
        <v>5.15</v>
      </c>
      <c r="L96">
        <f>NDMC_EOD!AI96+NDMC_EOD!AJ96</f>
        <v>25.75</v>
      </c>
      <c r="M96">
        <f>TPDDL_EOD!AI96+TPDDL_EOD!AJ96</f>
        <v>16.39</v>
      </c>
      <c r="N96">
        <f t="shared" si="6"/>
        <v>85</v>
      </c>
      <c r="O96" s="154">
        <f t="shared" si="7"/>
        <v>0</v>
      </c>
      <c r="U96" s="156">
        <f t="shared" si="8"/>
        <v>0</v>
      </c>
      <c r="V96" s="154">
        <f t="shared" si="9"/>
        <v>85</v>
      </c>
    </row>
    <row r="97" spans="1:22">
      <c r="A97" t="s">
        <v>139</v>
      </c>
      <c r="B97">
        <f>PPCL!D97</f>
        <v>285</v>
      </c>
      <c r="C97">
        <f>PPCL!E97</f>
        <v>0</v>
      </c>
      <c r="D97">
        <f>PPCL!O97</f>
        <v>85</v>
      </c>
      <c r="E97">
        <f>PPCL!P97</f>
        <v>0</v>
      </c>
      <c r="F97">
        <f t="shared" si="10"/>
        <v>285</v>
      </c>
      <c r="G97">
        <f t="shared" si="11"/>
        <v>85</v>
      </c>
      <c r="H97" s="154"/>
      <c r="I97">
        <f>BRPL_EOD!AI97+BRPL_EOD!AJ97</f>
        <v>24.05</v>
      </c>
      <c r="J97">
        <f>BYPL_EOD!AI97+BYPL_EOD!AJ97</f>
        <v>13.66</v>
      </c>
      <c r="K97">
        <f>MES_EOD!AI97+MES_EOD!AJ97</f>
        <v>5.15</v>
      </c>
      <c r="L97">
        <f>NDMC_EOD!AI97+NDMC_EOD!AJ97</f>
        <v>25.75</v>
      </c>
      <c r="M97">
        <f>TPDDL_EOD!AI97+TPDDL_EOD!AJ97</f>
        <v>16.39</v>
      </c>
      <c r="N97">
        <f t="shared" si="6"/>
        <v>85</v>
      </c>
      <c r="O97" s="154">
        <f t="shared" si="7"/>
        <v>0</v>
      </c>
      <c r="U97" s="156">
        <f t="shared" si="8"/>
        <v>0</v>
      </c>
      <c r="V97" s="154">
        <f t="shared" si="9"/>
        <v>85</v>
      </c>
    </row>
    <row r="98" spans="1:22">
      <c r="A98" t="s">
        <v>140</v>
      </c>
      <c r="B98">
        <f>PPCL!D98</f>
        <v>285</v>
      </c>
      <c r="C98">
        <f>PPCL!E98</f>
        <v>0</v>
      </c>
      <c r="D98">
        <f>PPCL!O98</f>
        <v>85</v>
      </c>
      <c r="E98">
        <f>PPCL!P98</f>
        <v>0</v>
      </c>
      <c r="F98">
        <f t="shared" si="10"/>
        <v>285</v>
      </c>
      <c r="G98">
        <f t="shared" si="11"/>
        <v>85</v>
      </c>
      <c r="H98" s="154"/>
      <c r="I98">
        <f>BRPL_EOD!AI98+BRPL_EOD!AJ98</f>
        <v>24.05</v>
      </c>
      <c r="J98">
        <f>BYPL_EOD!AI98+BYPL_EOD!AJ98</f>
        <v>13.66</v>
      </c>
      <c r="K98">
        <f>MES_EOD!AI98+MES_EOD!AJ98</f>
        <v>5.15</v>
      </c>
      <c r="L98">
        <f>NDMC_EOD!AI98+NDMC_EOD!AJ98</f>
        <v>25.75</v>
      </c>
      <c r="M98">
        <f>TPDDL_EOD!AI98+TPDDL_EOD!AJ98</f>
        <v>16.39</v>
      </c>
      <c r="N98">
        <f t="shared" si="6"/>
        <v>85</v>
      </c>
      <c r="O98" s="154">
        <f t="shared" si="7"/>
        <v>0</v>
      </c>
      <c r="U98" s="156">
        <f t="shared" si="8"/>
        <v>0</v>
      </c>
      <c r="V98" s="154">
        <f t="shared" si="9"/>
        <v>85</v>
      </c>
    </row>
    <row r="99" spans="1:22">
      <c r="A99" s="156" t="s">
        <v>350</v>
      </c>
      <c r="B99" s="156">
        <f>SUM(B3:B98)/4000</f>
        <v>6.84</v>
      </c>
      <c r="C99" s="156">
        <f t="shared" ref="C99:U99" si="12">SUM(C3:C98)/4000</f>
        <v>0</v>
      </c>
      <c r="D99" s="156">
        <f t="shared" si="12"/>
        <v>2.0369999999999999</v>
      </c>
      <c r="E99" s="156">
        <f t="shared" si="12"/>
        <v>0</v>
      </c>
      <c r="F99" s="156">
        <f t="shared" si="12"/>
        <v>6.84</v>
      </c>
      <c r="G99" s="156">
        <f t="shared" si="12"/>
        <v>2.0369999999999999</v>
      </c>
      <c r="H99" s="156"/>
      <c r="I99" s="156">
        <f t="shared" si="12"/>
        <v>0.56069499999999972</v>
      </c>
      <c r="J99" s="156">
        <f t="shared" si="12"/>
        <v>0.3184700000000002</v>
      </c>
      <c r="K99" s="156">
        <f t="shared" si="12"/>
        <v>0.12318749999999981</v>
      </c>
      <c r="L99" s="156">
        <f t="shared" si="12"/>
        <v>0.60048749999999995</v>
      </c>
      <c r="M99" s="156">
        <f t="shared" si="12"/>
        <v>0.43428750000000066</v>
      </c>
      <c r="N99" s="156">
        <f t="shared" si="12"/>
        <v>2.0371275000000013</v>
      </c>
      <c r="O99" s="156">
        <f t="shared" si="12"/>
        <v>-1.2750000000006167E-4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2.0369999999999999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15.91</v>
      </c>
      <c r="J3">
        <f>BYPL_EOD!AC3+BYPL_EOD!AD3</f>
        <v>8.7100000000000009</v>
      </c>
      <c r="K3">
        <f>MES_EOD!AC3+MES_EOD!AD3</f>
        <v>0</v>
      </c>
      <c r="L3">
        <f>NDMC_EOD!AC3+NDMC_EOD!AD3</f>
        <v>2.08</v>
      </c>
      <c r="M3">
        <f>TPDDL_EOD!AC3+TPDDL_EOD!AD3</f>
        <v>11.37</v>
      </c>
      <c r="N3">
        <f t="shared" ref="N3:N66" si="0">SUM(I3:M3)</f>
        <v>38.07</v>
      </c>
      <c r="O3" s="154">
        <f t="shared" ref="O3:O66" si="1">G3-N3</f>
        <v>0.53000000000000114</v>
      </c>
      <c r="U3" s="156">
        <f t="shared" ref="U3:U66" si="2">SUM(P3:T3)</f>
        <v>0</v>
      </c>
      <c r="V3" s="154">
        <f t="shared" ref="V3:V66" si="3">G3-U3</f>
        <v>38.6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15.91</v>
      </c>
      <c r="J4">
        <f>BYPL_EOD!AC4+BYPL_EOD!AD4</f>
        <v>8.7100000000000009</v>
      </c>
      <c r="K4">
        <f>MES_EOD!AC4+MES_EOD!AD4</f>
        <v>0</v>
      </c>
      <c r="L4">
        <f>NDMC_EOD!AC4+NDMC_EOD!AD4</f>
        <v>2.08</v>
      </c>
      <c r="M4">
        <f>TPDDL_EOD!AC4+TPDDL_EOD!AD4</f>
        <v>11.37</v>
      </c>
      <c r="N4">
        <f t="shared" si="0"/>
        <v>38.07</v>
      </c>
      <c r="O4" s="154">
        <f t="shared" si="1"/>
        <v>0.53000000000000114</v>
      </c>
      <c r="U4" s="156">
        <f t="shared" si="2"/>
        <v>0</v>
      </c>
      <c r="V4" s="154">
        <f t="shared" si="3"/>
        <v>38.6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15.91</v>
      </c>
      <c r="J5">
        <f>BYPL_EOD!AC5+BYPL_EOD!AD5</f>
        <v>8.7100000000000009</v>
      </c>
      <c r="K5">
        <f>MES_EOD!AC5+MES_EOD!AD5</f>
        <v>0</v>
      </c>
      <c r="L5">
        <f>NDMC_EOD!AC5+NDMC_EOD!AD5</f>
        <v>2.08</v>
      </c>
      <c r="M5">
        <f>TPDDL_EOD!AC5+TPDDL_EOD!AD5</f>
        <v>11.37</v>
      </c>
      <c r="N5">
        <f t="shared" si="0"/>
        <v>38.07</v>
      </c>
      <c r="O5" s="154">
        <f t="shared" si="1"/>
        <v>0.53000000000000114</v>
      </c>
      <c r="U5" s="156">
        <f t="shared" si="2"/>
        <v>0</v>
      </c>
      <c r="V5" s="154">
        <f t="shared" si="3"/>
        <v>38.6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15.91</v>
      </c>
      <c r="J6">
        <f>BYPL_EOD!AC6+BYPL_EOD!AD6</f>
        <v>8.7100000000000009</v>
      </c>
      <c r="K6">
        <f>MES_EOD!AC6+MES_EOD!AD6</f>
        <v>0</v>
      </c>
      <c r="L6">
        <f>NDMC_EOD!AC6+NDMC_EOD!AD6</f>
        <v>2.08</v>
      </c>
      <c r="M6">
        <f>TPDDL_EOD!AC6+TPDDL_EOD!AD6</f>
        <v>11.37</v>
      </c>
      <c r="N6">
        <f t="shared" si="0"/>
        <v>38.07</v>
      </c>
      <c r="O6" s="154">
        <f t="shared" si="1"/>
        <v>0.53000000000000114</v>
      </c>
      <c r="U6" s="156">
        <f t="shared" si="2"/>
        <v>0</v>
      </c>
      <c r="V6" s="154">
        <f t="shared" si="3"/>
        <v>38.6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15.91</v>
      </c>
      <c r="J7">
        <f>BYPL_EOD!AC7+BYPL_EOD!AD7</f>
        <v>8.7100000000000009</v>
      </c>
      <c r="K7">
        <f>MES_EOD!AC7+MES_EOD!AD7</f>
        <v>0</v>
      </c>
      <c r="L7">
        <f>NDMC_EOD!AC7+NDMC_EOD!AD7</f>
        <v>2.08</v>
      </c>
      <c r="M7">
        <f>TPDDL_EOD!AC7+TPDDL_EOD!AD7</f>
        <v>11.37</v>
      </c>
      <c r="N7">
        <f t="shared" si="0"/>
        <v>38.07</v>
      </c>
      <c r="O7" s="154">
        <f t="shared" si="1"/>
        <v>0.53000000000000114</v>
      </c>
      <c r="U7" s="156">
        <f t="shared" si="2"/>
        <v>0</v>
      </c>
      <c r="V7" s="154">
        <f t="shared" si="3"/>
        <v>38.6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15.91</v>
      </c>
      <c r="J8">
        <f>BYPL_EOD!AC8+BYPL_EOD!AD8</f>
        <v>8.7100000000000009</v>
      </c>
      <c r="K8">
        <f>MES_EOD!AC8+MES_EOD!AD8</f>
        <v>0</v>
      </c>
      <c r="L8">
        <f>NDMC_EOD!AC8+NDMC_EOD!AD8</f>
        <v>2.08</v>
      </c>
      <c r="M8">
        <f>TPDDL_EOD!AC8+TPDDL_EOD!AD8</f>
        <v>11.37</v>
      </c>
      <c r="N8">
        <f t="shared" si="0"/>
        <v>38.07</v>
      </c>
      <c r="O8" s="154">
        <f t="shared" si="1"/>
        <v>0.53000000000000114</v>
      </c>
      <c r="U8" s="156">
        <f t="shared" si="2"/>
        <v>0</v>
      </c>
      <c r="V8" s="154">
        <f t="shared" si="3"/>
        <v>38.6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15.91</v>
      </c>
      <c r="J9">
        <f>BYPL_EOD!AC9+BYPL_EOD!AD9</f>
        <v>8.7100000000000009</v>
      </c>
      <c r="K9">
        <f>MES_EOD!AC9+MES_EOD!AD9</f>
        <v>0</v>
      </c>
      <c r="L9">
        <f>NDMC_EOD!AC9+NDMC_EOD!AD9</f>
        <v>2.08</v>
      </c>
      <c r="M9">
        <f>TPDDL_EOD!AC9+TPDDL_EOD!AD9</f>
        <v>11.37</v>
      </c>
      <c r="N9">
        <f t="shared" si="0"/>
        <v>38.07</v>
      </c>
      <c r="O9" s="154">
        <f t="shared" si="1"/>
        <v>0.53000000000000114</v>
      </c>
      <c r="U9" s="156">
        <f t="shared" si="2"/>
        <v>0</v>
      </c>
      <c r="V9" s="154">
        <f t="shared" si="3"/>
        <v>38.6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39.6</v>
      </c>
      <c r="E10">
        <f>GT!N10</f>
        <v>0</v>
      </c>
      <c r="F10">
        <f t="shared" si="4"/>
        <v>84</v>
      </c>
      <c r="G10">
        <f t="shared" si="5"/>
        <v>39.6</v>
      </c>
      <c r="H10" s="154"/>
      <c r="I10">
        <f>BRPL_EOD!AC10+BRPL_EOD!AD10</f>
        <v>16.350000000000001</v>
      </c>
      <c r="J10">
        <f>BYPL_EOD!AC10+BYPL_EOD!AD10</f>
        <v>8.9600000000000009</v>
      </c>
      <c r="K10">
        <f>MES_EOD!AC10+MES_EOD!AD10</f>
        <v>0</v>
      </c>
      <c r="L10">
        <f>NDMC_EOD!AC10+NDMC_EOD!AD10</f>
        <v>2.08</v>
      </c>
      <c r="M10">
        <f>TPDDL_EOD!AC10+TPDDL_EOD!AD10</f>
        <v>11.68</v>
      </c>
      <c r="N10">
        <f t="shared" si="0"/>
        <v>39.07</v>
      </c>
      <c r="O10" s="154">
        <f t="shared" si="1"/>
        <v>0.53000000000000114</v>
      </c>
      <c r="U10" s="156">
        <f t="shared" si="2"/>
        <v>0</v>
      </c>
      <c r="V10" s="154">
        <f t="shared" si="3"/>
        <v>39.6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39.6</v>
      </c>
      <c r="E11">
        <f>GT!N11</f>
        <v>0</v>
      </c>
      <c r="F11">
        <f t="shared" si="4"/>
        <v>84</v>
      </c>
      <c r="G11">
        <f t="shared" si="5"/>
        <v>39.6</v>
      </c>
      <c r="H11" s="154"/>
      <c r="I11">
        <f>BRPL_EOD!AC11+BRPL_EOD!AD11</f>
        <v>16.350000000000001</v>
      </c>
      <c r="J11">
        <f>BYPL_EOD!AC11+BYPL_EOD!AD11</f>
        <v>8.9600000000000009</v>
      </c>
      <c r="K11">
        <f>MES_EOD!AC11+MES_EOD!AD11</f>
        <v>0</v>
      </c>
      <c r="L11">
        <f>NDMC_EOD!AC11+NDMC_EOD!AD11</f>
        <v>2.08</v>
      </c>
      <c r="M11">
        <f>TPDDL_EOD!AC11+TPDDL_EOD!AD11</f>
        <v>11.68</v>
      </c>
      <c r="N11">
        <f t="shared" si="0"/>
        <v>39.07</v>
      </c>
      <c r="O11" s="154">
        <f t="shared" si="1"/>
        <v>0.53000000000000114</v>
      </c>
      <c r="U11" s="156">
        <f t="shared" si="2"/>
        <v>0</v>
      </c>
      <c r="V11" s="154">
        <f t="shared" si="3"/>
        <v>39.6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39.6</v>
      </c>
      <c r="E12">
        <f>GT!N12</f>
        <v>0</v>
      </c>
      <c r="F12">
        <f t="shared" si="4"/>
        <v>84</v>
      </c>
      <c r="G12">
        <f t="shared" si="5"/>
        <v>39.6</v>
      </c>
      <c r="H12" s="154"/>
      <c r="I12">
        <f>BRPL_EOD!AC12+BRPL_EOD!AD12</f>
        <v>16.350000000000001</v>
      </c>
      <c r="J12">
        <f>BYPL_EOD!AC12+BYPL_EOD!AD12</f>
        <v>8.9600000000000009</v>
      </c>
      <c r="K12">
        <f>MES_EOD!AC12+MES_EOD!AD12</f>
        <v>0</v>
      </c>
      <c r="L12">
        <f>NDMC_EOD!AC12+NDMC_EOD!AD12</f>
        <v>2.08</v>
      </c>
      <c r="M12">
        <f>TPDDL_EOD!AC12+TPDDL_EOD!AD12</f>
        <v>11.68</v>
      </c>
      <c r="N12">
        <f t="shared" si="0"/>
        <v>39.07</v>
      </c>
      <c r="O12" s="154">
        <f t="shared" si="1"/>
        <v>0.53000000000000114</v>
      </c>
      <c r="U12" s="156">
        <f t="shared" si="2"/>
        <v>0</v>
      </c>
      <c r="V12" s="154">
        <f t="shared" si="3"/>
        <v>39.6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39.6</v>
      </c>
      <c r="E13">
        <f>GT!N13</f>
        <v>0</v>
      </c>
      <c r="F13">
        <f t="shared" si="4"/>
        <v>84</v>
      </c>
      <c r="G13">
        <f t="shared" si="5"/>
        <v>39.6</v>
      </c>
      <c r="H13" s="154"/>
      <c r="I13">
        <f>BRPL_EOD!AC13+BRPL_EOD!AD13</f>
        <v>16.350000000000001</v>
      </c>
      <c r="J13">
        <f>BYPL_EOD!AC13+BYPL_EOD!AD13</f>
        <v>8.9600000000000009</v>
      </c>
      <c r="K13">
        <f>MES_EOD!AC13+MES_EOD!AD13</f>
        <v>0</v>
      </c>
      <c r="L13">
        <f>NDMC_EOD!AC13+NDMC_EOD!AD13</f>
        <v>2.08</v>
      </c>
      <c r="M13">
        <f>TPDDL_EOD!AC13+TPDDL_EOD!AD13</f>
        <v>11.68</v>
      </c>
      <c r="N13">
        <f t="shared" si="0"/>
        <v>39.07</v>
      </c>
      <c r="O13" s="154">
        <f t="shared" si="1"/>
        <v>0.53000000000000114</v>
      </c>
      <c r="U13" s="156">
        <f t="shared" si="2"/>
        <v>0</v>
      </c>
      <c r="V13" s="154">
        <f t="shared" si="3"/>
        <v>39.6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39.6</v>
      </c>
      <c r="E14">
        <f>GT!N14</f>
        <v>0</v>
      </c>
      <c r="F14">
        <f t="shared" si="4"/>
        <v>84</v>
      </c>
      <c r="G14">
        <f t="shared" si="5"/>
        <v>39.6</v>
      </c>
      <c r="H14" s="154"/>
      <c r="I14">
        <f>BRPL_EOD!AC14+BRPL_EOD!AD14</f>
        <v>16.350000000000001</v>
      </c>
      <c r="J14">
        <f>BYPL_EOD!AC14+BYPL_EOD!AD14</f>
        <v>8.9600000000000009</v>
      </c>
      <c r="K14">
        <f>MES_EOD!AC14+MES_EOD!AD14</f>
        <v>0</v>
      </c>
      <c r="L14">
        <f>NDMC_EOD!AC14+NDMC_EOD!AD14</f>
        <v>2.08</v>
      </c>
      <c r="M14">
        <f>TPDDL_EOD!AC14+TPDDL_EOD!AD14</f>
        <v>11.68</v>
      </c>
      <c r="N14">
        <f t="shared" si="0"/>
        <v>39.07</v>
      </c>
      <c r="O14" s="154">
        <f t="shared" si="1"/>
        <v>0.53000000000000114</v>
      </c>
      <c r="U14" s="156">
        <f t="shared" si="2"/>
        <v>0</v>
      </c>
      <c r="V14" s="154">
        <f t="shared" si="3"/>
        <v>39.6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39.6</v>
      </c>
      <c r="E15">
        <f>GT!N15</f>
        <v>0</v>
      </c>
      <c r="F15">
        <f t="shared" si="4"/>
        <v>84</v>
      </c>
      <c r="G15">
        <f t="shared" si="5"/>
        <v>39.6</v>
      </c>
      <c r="H15" s="154"/>
      <c r="I15">
        <f>BRPL_EOD!AC15+BRPL_EOD!AD15</f>
        <v>16.350000000000001</v>
      </c>
      <c r="J15">
        <f>BYPL_EOD!AC15+BYPL_EOD!AD15</f>
        <v>8.9600000000000009</v>
      </c>
      <c r="K15">
        <f>MES_EOD!AC15+MES_EOD!AD15</f>
        <v>0</v>
      </c>
      <c r="L15">
        <f>NDMC_EOD!AC15+NDMC_EOD!AD15</f>
        <v>2.08</v>
      </c>
      <c r="M15">
        <f>TPDDL_EOD!AC15+TPDDL_EOD!AD15</f>
        <v>11.68</v>
      </c>
      <c r="N15">
        <f t="shared" si="0"/>
        <v>39.07</v>
      </c>
      <c r="O15" s="154">
        <f t="shared" si="1"/>
        <v>0.53000000000000114</v>
      </c>
      <c r="U15" s="156">
        <f t="shared" si="2"/>
        <v>0</v>
      </c>
      <c r="V15" s="154">
        <f t="shared" si="3"/>
        <v>39.6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39.6</v>
      </c>
      <c r="E16">
        <f>GT!N16</f>
        <v>0</v>
      </c>
      <c r="F16">
        <f t="shared" si="4"/>
        <v>84</v>
      </c>
      <c r="G16">
        <f t="shared" si="5"/>
        <v>39.6</v>
      </c>
      <c r="H16" s="154"/>
      <c r="I16">
        <f>BRPL_EOD!AC16+BRPL_EOD!AD16</f>
        <v>16.350000000000001</v>
      </c>
      <c r="J16">
        <f>BYPL_EOD!AC16+BYPL_EOD!AD16</f>
        <v>8.9600000000000009</v>
      </c>
      <c r="K16">
        <f>MES_EOD!AC16+MES_EOD!AD16</f>
        <v>0</v>
      </c>
      <c r="L16">
        <f>NDMC_EOD!AC16+NDMC_EOD!AD16</f>
        <v>2.08</v>
      </c>
      <c r="M16">
        <f>TPDDL_EOD!AC16+TPDDL_EOD!AD16</f>
        <v>11.68</v>
      </c>
      <c r="N16">
        <f t="shared" si="0"/>
        <v>39.07</v>
      </c>
      <c r="O16" s="154">
        <f t="shared" si="1"/>
        <v>0.53000000000000114</v>
      </c>
      <c r="U16" s="156">
        <f t="shared" si="2"/>
        <v>0</v>
      </c>
      <c r="V16" s="154">
        <f t="shared" si="3"/>
        <v>39.6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39.6</v>
      </c>
      <c r="E17">
        <f>GT!N17</f>
        <v>0</v>
      </c>
      <c r="F17">
        <f t="shared" si="4"/>
        <v>84</v>
      </c>
      <c r="G17">
        <f t="shared" si="5"/>
        <v>39.6</v>
      </c>
      <c r="H17" s="154"/>
      <c r="I17">
        <f>BRPL_EOD!AC17+BRPL_EOD!AD17</f>
        <v>16.350000000000001</v>
      </c>
      <c r="J17">
        <f>BYPL_EOD!AC17+BYPL_EOD!AD17</f>
        <v>8.9600000000000009</v>
      </c>
      <c r="K17">
        <f>MES_EOD!AC17+MES_EOD!AD17</f>
        <v>0</v>
      </c>
      <c r="L17">
        <f>NDMC_EOD!AC17+NDMC_EOD!AD17</f>
        <v>2.08</v>
      </c>
      <c r="M17">
        <f>TPDDL_EOD!AC17+TPDDL_EOD!AD17</f>
        <v>11.68</v>
      </c>
      <c r="N17">
        <f t="shared" si="0"/>
        <v>39.07</v>
      </c>
      <c r="O17" s="154">
        <f t="shared" si="1"/>
        <v>0.53000000000000114</v>
      </c>
      <c r="U17" s="156">
        <f t="shared" si="2"/>
        <v>0</v>
      </c>
      <c r="V17" s="154">
        <f t="shared" si="3"/>
        <v>39.6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39.6</v>
      </c>
      <c r="E18">
        <f>GT!N18</f>
        <v>0</v>
      </c>
      <c r="F18">
        <f t="shared" si="4"/>
        <v>84</v>
      </c>
      <c r="G18">
        <f t="shared" si="5"/>
        <v>39.6</v>
      </c>
      <c r="H18" s="154"/>
      <c r="I18">
        <f>BRPL_EOD!AC18+BRPL_EOD!AD18</f>
        <v>16.350000000000001</v>
      </c>
      <c r="J18">
        <f>BYPL_EOD!AC18+BYPL_EOD!AD18</f>
        <v>8.9600000000000009</v>
      </c>
      <c r="K18">
        <f>MES_EOD!AC18+MES_EOD!AD18</f>
        <v>0</v>
      </c>
      <c r="L18">
        <f>NDMC_EOD!AC18+NDMC_EOD!AD18</f>
        <v>2.08</v>
      </c>
      <c r="M18">
        <f>TPDDL_EOD!AC18+TPDDL_EOD!AD18</f>
        <v>11.68</v>
      </c>
      <c r="N18">
        <f t="shared" si="0"/>
        <v>39.07</v>
      </c>
      <c r="O18" s="154">
        <f t="shared" si="1"/>
        <v>0.53000000000000114</v>
      </c>
      <c r="U18" s="156">
        <f t="shared" si="2"/>
        <v>0</v>
      </c>
      <c r="V18" s="154">
        <f t="shared" si="3"/>
        <v>39.6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39.6</v>
      </c>
      <c r="E19">
        <f>GT!N19</f>
        <v>0</v>
      </c>
      <c r="F19">
        <f t="shared" si="4"/>
        <v>84</v>
      </c>
      <c r="G19">
        <f t="shared" si="5"/>
        <v>39.6</v>
      </c>
      <c r="H19" s="154"/>
      <c r="I19">
        <f>BRPL_EOD!AC19+BRPL_EOD!AD19</f>
        <v>16.350000000000001</v>
      </c>
      <c r="J19">
        <f>BYPL_EOD!AC19+BYPL_EOD!AD19</f>
        <v>8.9600000000000009</v>
      </c>
      <c r="K19">
        <f>MES_EOD!AC19+MES_EOD!AD19</f>
        <v>0</v>
      </c>
      <c r="L19">
        <f>NDMC_EOD!AC19+NDMC_EOD!AD19</f>
        <v>2.08</v>
      </c>
      <c r="M19">
        <f>TPDDL_EOD!AC19+TPDDL_EOD!AD19</f>
        <v>11.68</v>
      </c>
      <c r="N19">
        <f t="shared" si="0"/>
        <v>39.07</v>
      </c>
      <c r="O19" s="154">
        <f t="shared" si="1"/>
        <v>0.53000000000000114</v>
      </c>
      <c r="U19" s="156">
        <f t="shared" si="2"/>
        <v>0</v>
      </c>
      <c r="V19" s="154">
        <f t="shared" si="3"/>
        <v>39.6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16.350000000000001</v>
      </c>
      <c r="J20">
        <f>BYPL_EOD!AC20+BYPL_EOD!AD20</f>
        <v>8.9600000000000009</v>
      </c>
      <c r="K20">
        <f>MES_EOD!AC20+MES_EOD!AD20</f>
        <v>0</v>
      </c>
      <c r="L20">
        <f>NDMC_EOD!AC20+NDMC_EOD!AD20</f>
        <v>2.08</v>
      </c>
      <c r="M20">
        <f>TPDDL_EOD!AC20+TPDDL_EOD!AD20</f>
        <v>11.68</v>
      </c>
      <c r="N20">
        <f t="shared" si="0"/>
        <v>39.07</v>
      </c>
      <c r="O20" s="154">
        <f t="shared" si="1"/>
        <v>0.53000000000000114</v>
      </c>
      <c r="U20" s="156">
        <f t="shared" si="2"/>
        <v>0</v>
      </c>
      <c r="V20" s="154">
        <f t="shared" si="3"/>
        <v>39.6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39.6</v>
      </c>
      <c r="E21">
        <f>GT!N21</f>
        <v>0</v>
      </c>
      <c r="F21">
        <f t="shared" si="4"/>
        <v>84</v>
      </c>
      <c r="G21">
        <f t="shared" si="5"/>
        <v>39.6</v>
      </c>
      <c r="H21" s="154"/>
      <c r="I21">
        <f>BRPL_EOD!AC21+BRPL_EOD!AD21</f>
        <v>16.350000000000001</v>
      </c>
      <c r="J21">
        <f>BYPL_EOD!AC21+BYPL_EOD!AD21</f>
        <v>8.9600000000000009</v>
      </c>
      <c r="K21">
        <f>MES_EOD!AC21+MES_EOD!AD21</f>
        <v>0</v>
      </c>
      <c r="L21">
        <f>NDMC_EOD!AC21+NDMC_EOD!AD21</f>
        <v>2.08</v>
      </c>
      <c r="M21">
        <f>TPDDL_EOD!AC21+TPDDL_EOD!AD21</f>
        <v>11.68</v>
      </c>
      <c r="N21">
        <f t="shared" si="0"/>
        <v>39.07</v>
      </c>
      <c r="O21" s="154">
        <f t="shared" si="1"/>
        <v>0.53000000000000114</v>
      </c>
      <c r="U21" s="156">
        <f t="shared" si="2"/>
        <v>0</v>
      </c>
      <c r="V21" s="154">
        <f t="shared" si="3"/>
        <v>39.6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16.350000000000001</v>
      </c>
      <c r="J22">
        <f>BYPL_EOD!AC22+BYPL_EOD!AD22</f>
        <v>8.9600000000000009</v>
      </c>
      <c r="K22">
        <f>MES_EOD!AC22+MES_EOD!AD22</f>
        <v>0</v>
      </c>
      <c r="L22">
        <f>NDMC_EOD!AC22+NDMC_EOD!AD22</f>
        <v>2.08</v>
      </c>
      <c r="M22">
        <f>TPDDL_EOD!AC22+TPDDL_EOD!AD22</f>
        <v>11.68</v>
      </c>
      <c r="N22">
        <f t="shared" si="0"/>
        <v>39.07</v>
      </c>
      <c r="O22" s="154">
        <f t="shared" si="1"/>
        <v>0.53000000000000114</v>
      </c>
      <c r="U22" s="156">
        <f t="shared" si="2"/>
        <v>0</v>
      </c>
      <c r="V22" s="154">
        <f t="shared" si="3"/>
        <v>39.6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16.350000000000001</v>
      </c>
      <c r="J23">
        <f>BYPL_EOD!AC23+BYPL_EOD!AD23</f>
        <v>8.9600000000000009</v>
      </c>
      <c r="K23">
        <f>MES_EOD!AC23+MES_EOD!AD23</f>
        <v>0</v>
      </c>
      <c r="L23">
        <f>NDMC_EOD!AC23+NDMC_EOD!AD23</f>
        <v>2.08</v>
      </c>
      <c r="M23">
        <f>TPDDL_EOD!AC23+TPDDL_EOD!AD23</f>
        <v>11.68</v>
      </c>
      <c r="N23">
        <f t="shared" si="0"/>
        <v>39.07</v>
      </c>
      <c r="O23" s="154">
        <f t="shared" si="1"/>
        <v>0.53000000000000114</v>
      </c>
      <c r="U23" s="156">
        <f t="shared" si="2"/>
        <v>0</v>
      </c>
      <c r="V23" s="154">
        <f t="shared" si="3"/>
        <v>39.6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16.350000000000001</v>
      </c>
      <c r="J24">
        <f>BYPL_EOD!AC24+BYPL_EOD!AD24</f>
        <v>8.9600000000000009</v>
      </c>
      <c r="K24">
        <f>MES_EOD!AC24+MES_EOD!AD24</f>
        <v>0</v>
      </c>
      <c r="L24">
        <f>NDMC_EOD!AC24+NDMC_EOD!AD24</f>
        <v>2.08</v>
      </c>
      <c r="M24">
        <f>TPDDL_EOD!AC24+TPDDL_EOD!AD24</f>
        <v>11.68</v>
      </c>
      <c r="N24">
        <f t="shared" si="0"/>
        <v>39.07</v>
      </c>
      <c r="O24" s="154">
        <f t="shared" si="1"/>
        <v>0.53000000000000114</v>
      </c>
      <c r="U24" s="156">
        <f t="shared" si="2"/>
        <v>0</v>
      </c>
      <c r="V24" s="154">
        <f t="shared" si="3"/>
        <v>39.6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16.350000000000001</v>
      </c>
      <c r="J25">
        <f>BYPL_EOD!AC25+BYPL_EOD!AD25</f>
        <v>8.9600000000000009</v>
      </c>
      <c r="K25">
        <f>MES_EOD!AC25+MES_EOD!AD25</f>
        <v>0</v>
      </c>
      <c r="L25">
        <f>NDMC_EOD!AC25+NDMC_EOD!AD25</f>
        <v>2.08</v>
      </c>
      <c r="M25">
        <f>TPDDL_EOD!AC25+TPDDL_EOD!AD25</f>
        <v>11.68</v>
      </c>
      <c r="N25">
        <f t="shared" si="0"/>
        <v>39.07</v>
      </c>
      <c r="O25" s="154">
        <f t="shared" si="1"/>
        <v>0.53000000000000114</v>
      </c>
      <c r="U25" s="156">
        <f t="shared" si="2"/>
        <v>0</v>
      </c>
      <c r="V25" s="154">
        <f t="shared" si="3"/>
        <v>39.6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16.350000000000001</v>
      </c>
      <c r="J26">
        <f>BYPL_EOD!AC26+BYPL_EOD!AD26</f>
        <v>8.9600000000000009</v>
      </c>
      <c r="K26">
        <f>MES_EOD!AC26+MES_EOD!AD26</f>
        <v>0</v>
      </c>
      <c r="L26">
        <f>NDMC_EOD!AC26+NDMC_EOD!AD26</f>
        <v>2.08</v>
      </c>
      <c r="M26">
        <f>TPDDL_EOD!AC26+TPDDL_EOD!AD26</f>
        <v>11.68</v>
      </c>
      <c r="N26">
        <f t="shared" si="0"/>
        <v>39.07</v>
      </c>
      <c r="O26" s="154">
        <f t="shared" si="1"/>
        <v>0.53000000000000114</v>
      </c>
      <c r="U26" s="156">
        <f t="shared" si="2"/>
        <v>0</v>
      </c>
      <c r="V26" s="154">
        <f t="shared" si="3"/>
        <v>39.6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16.350000000000001</v>
      </c>
      <c r="J27">
        <f>BYPL_EOD!AC27+BYPL_EOD!AD27</f>
        <v>8.9600000000000009</v>
      </c>
      <c r="K27">
        <f>MES_EOD!AC27+MES_EOD!AD27</f>
        <v>0</v>
      </c>
      <c r="L27">
        <f>NDMC_EOD!AC27+NDMC_EOD!AD27</f>
        <v>2.08</v>
      </c>
      <c r="M27">
        <f>TPDDL_EOD!AC27+TPDDL_EOD!AD27</f>
        <v>11.68</v>
      </c>
      <c r="N27">
        <f t="shared" si="0"/>
        <v>39.07</v>
      </c>
      <c r="O27" s="154">
        <f t="shared" si="1"/>
        <v>0.53000000000000114</v>
      </c>
      <c r="U27" s="156">
        <f t="shared" si="2"/>
        <v>0</v>
      </c>
      <c r="V27" s="154">
        <f t="shared" si="3"/>
        <v>39.6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16.350000000000001</v>
      </c>
      <c r="J28">
        <f>BYPL_EOD!AC28+BYPL_EOD!AD28</f>
        <v>8.9600000000000009</v>
      </c>
      <c r="K28">
        <f>MES_EOD!AC28+MES_EOD!AD28</f>
        <v>0</v>
      </c>
      <c r="L28">
        <f>NDMC_EOD!AC28+NDMC_EOD!AD28</f>
        <v>2.08</v>
      </c>
      <c r="M28">
        <f>TPDDL_EOD!AC28+TPDDL_EOD!AD28</f>
        <v>11.68</v>
      </c>
      <c r="N28">
        <f t="shared" si="0"/>
        <v>39.07</v>
      </c>
      <c r="O28" s="154">
        <f t="shared" si="1"/>
        <v>0.53000000000000114</v>
      </c>
      <c r="U28" s="156">
        <f t="shared" si="2"/>
        <v>0</v>
      </c>
      <c r="V28" s="154">
        <f t="shared" si="3"/>
        <v>39.6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16.350000000000001</v>
      </c>
      <c r="J29">
        <f>BYPL_EOD!AC29+BYPL_EOD!AD29</f>
        <v>8.9600000000000009</v>
      </c>
      <c r="K29">
        <f>MES_EOD!AC29+MES_EOD!AD29</f>
        <v>0</v>
      </c>
      <c r="L29">
        <f>NDMC_EOD!AC29+NDMC_EOD!AD29</f>
        <v>2.08</v>
      </c>
      <c r="M29">
        <f>TPDDL_EOD!AC29+TPDDL_EOD!AD29</f>
        <v>11.68</v>
      </c>
      <c r="N29">
        <f t="shared" si="0"/>
        <v>39.07</v>
      </c>
      <c r="O29" s="154">
        <f t="shared" si="1"/>
        <v>0.53000000000000114</v>
      </c>
      <c r="U29" s="156">
        <f t="shared" si="2"/>
        <v>0</v>
      </c>
      <c r="V29" s="154">
        <f t="shared" si="3"/>
        <v>39.6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16.350000000000001</v>
      </c>
      <c r="J30">
        <f>BYPL_EOD!AC30+BYPL_EOD!AD30</f>
        <v>8.9600000000000009</v>
      </c>
      <c r="K30">
        <f>MES_EOD!AC30+MES_EOD!AD30</f>
        <v>0</v>
      </c>
      <c r="L30">
        <f>NDMC_EOD!AC30+NDMC_EOD!AD30</f>
        <v>2.08</v>
      </c>
      <c r="M30">
        <f>TPDDL_EOD!AC30+TPDDL_EOD!AD30</f>
        <v>11.68</v>
      </c>
      <c r="N30">
        <f t="shared" si="0"/>
        <v>39.07</v>
      </c>
      <c r="O30" s="154">
        <f t="shared" si="1"/>
        <v>0.53000000000000114</v>
      </c>
      <c r="U30" s="156">
        <f t="shared" si="2"/>
        <v>0</v>
      </c>
      <c r="V30" s="154">
        <f t="shared" si="3"/>
        <v>39.6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39.6</v>
      </c>
      <c r="E31">
        <f>GT!N31</f>
        <v>0</v>
      </c>
      <c r="F31">
        <f t="shared" si="4"/>
        <v>84</v>
      </c>
      <c r="G31">
        <f t="shared" si="5"/>
        <v>39.6</v>
      </c>
      <c r="H31" s="154"/>
      <c r="I31">
        <f>BRPL_EOD!AC31+BRPL_EOD!AD31</f>
        <v>16.350000000000001</v>
      </c>
      <c r="J31">
        <f>BYPL_EOD!AC31+BYPL_EOD!AD31</f>
        <v>8.9600000000000009</v>
      </c>
      <c r="K31">
        <f>MES_EOD!AC31+MES_EOD!AD31</f>
        <v>0</v>
      </c>
      <c r="L31">
        <f>NDMC_EOD!AC31+NDMC_EOD!AD31</f>
        <v>2.08</v>
      </c>
      <c r="M31">
        <f>TPDDL_EOD!AC31+TPDDL_EOD!AD31</f>
        <v>11.68</v>
      </c>
      <c r="N31">
        <f t="shared" si="0"/>
        <v>39.07</v>
      </c>
      <c r="O31" s="154">
        <f t="shared" si="1"/>
        <v>0.53000000000000114</v>
      </c>
      <c r="U31" s="156">
        <f t="shared" si="2"/>
        <v>0</v>
      </c>
      <c r="V31" s="154">
        <f t="shared" si="3"/>
        <v>39.6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39.6</v>
      </c>
      <c r="E32">
        <f>GT!N32</f>
        <v>0</v>
      </c>
      <c r="F32">
        <f t="shared" si="4"/>
        <v>84</v>
      </c>
      <c r="G32">
        <f t="shared" si="5"/>
        <v>39.6</v>
      </c>
      <c r="H32" s="154"/>
      <c r="I32">
        <f>BRPL_EOD!AC32+BRPL_EOD!AD32</f>
        <v>16.350000000000001</v>
      </c>
      <c r="J32">
        <f>BYPL_EOD!AC32+BYPL_EOD!AD32</f>
        <v>8.9600000000000009</v>
      </c>
      <c r="K32">
        <f>MES_EOD!AC32+MES_EOD!AD32</f>
        <v>0</v>
      </c>
      <c r="L32">
        <f>NDMC_EOD!AC32+NDMC_EOD!AD32</f>
        <v>2.08</v>
      </c>
      <c r="M32">
        <f>TPDDL_EOD!AC32+TPDDL_EOD!AD32</f>
        <v>11.68</v>
      </c>
      <c r="N32">
        <f t="shared" si="0"/>
        <v>39.07</v>
      </c>
      <c r="O32" s="154">
        <f t="shared" si="1"/>
        <v>0.53000000000000114</v>
      </c>
      <c r="U32" s="156">
        <f t="shared" si="2"/>
        <v>0</v>
      </c>
      <c r="V32" s="154">
        <f t="shared" si="3"/>
        <v>39.6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39.6</v>
      </c>
      <c r="E33">
        <f>GT!N33</f>
        <v>0</v>
      </c>
      <c r="F33">
        <f t="shared" si="4"/>
        <v>84</v>
      </c>
      <c r="G33">
        <f t="shared" si="5"/>
        <v>39.6</v>
      </c>
      <c r="H33" s="154"/>
      <c r="I33">
        <f>BRPL_EOD!AC33+BRPL_EOD!AD33</f>
        <v>16.350000000000001</v>
      </c>
      <c r="J33">
        <f>BYPL_EOD!AC33+BYPL_EOD!AD33</f>
        <v>8.9600000000000009</v>
      </c>
      <c r="K33">
        <f>MES_EOD!AC33+MES_EOD!AD33</f>
        <v>0</v>
      </c>
      <c r="L33">
        <f>NDMC_EOD!AC33+NDMC_EOD!AD33</f>
        <v>2.08</v>
      </c>
      <c r="M33">
        <f>TPDDL_EOD!AC33+TPDDL_EOD!AD33</f>
        <v>11.68</v>
      </c>
      <c r="N33">
        <f t="shared" si="0"/>
        <v>39.07</v>
      </c>
      <c r="O33" s="154">
        <f t="shared" si="1"/>
        <v>0.53000000000000114</v>
      </c>
      <c r="U33" s="156">
        <f t="shared" si="2"/>
        <v>0</v>
      </c>
      <c r="V33" s="154">
        <f t="shared" si="3"/>
        <v>39.6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39.6</v>
      </c>
      <c r="E34">
        <f>GT!N34</f>
        <v>0</v>
      </c>
      <c r="F34">
        <f t="shared" si="4"/>
        <v>84</v>
      </c>
      <c r="G34">
        <f t="shared" si="5"/>
        <v>39.6</v>
      </c>
      <c r="H34" s="154"/>
      <c r="I34">
        <f>BRPL_EOD!AC34+BRPL_EOD!AD34</f>
        <v>16.350000000000001</v>
      </c>
      <c r="J34">
        <f>BYPL_EOD!AC34+BYPL_EOD!AD34</f>
        <v>8.9600000000000009</v>
      </c>
      <c r="K34">
        <f>MES_EOD!AC34+MES_EOD!AD34</f>
        <v>0</v>
      </c>
      <c r="L34">
        <f>NDMC_EOD!AC34+NDMC_EOD!AD34</f>
        <v>2.08</v>
      </c>
      <c r="M34">
        <f>TPDDL_EOD!AC34+TPDDL_EOD!AD34</f>
        <v>11.68</v>
      </c>
      <c r="N34">
        <f t="shared" si="0"/>
        <v>39.07</v>
      </c>
      <c r="O34" s="154">
        <f t="shared" si="1"/>
        <v>0.53000000000000114</v>
      </c>
      <c r="U34" s="156">
        <f t="shared" si="2"/>
        <v>0</v>
      </c>
      <c r="V34" s="154">
        <f t="shared" si="3"/>
        <v>39.6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39.6</v>
      </c>
      <c r="E35">
        <f>GT!N35</f>
        <v>0</v>
      </c>
      <c r="F35">
        <f t="shared" si="4"/>
        <v>84</v>
      </c>
      <c r="G35">
        <f t="shared" si="5"/>
        <v>39.6</v>
      </c>
      <c r="H35" s="154"/>
      <c r="I35">
        <f>BRPL_EOD!AC35+BRPL_EOD!AD35</f>
        <v>16.350000000000001</v>
      </c>
      <c r="J35">
        <f>BYPL_EOD!AC35+BYPL_EOD!AD35</f>
        <v>8.9600000000000009</v>
      </c>
      <c r="K35">
        <f>MES_EOD!AC35+MES_EOD!AD35</f>
        <v>0</v>
      </c>
      <c r="L35">
        <f>NDMC_EOD!AC35+NDMC_EOD!AD35</f>
        <v>2.08</v>
      </c>
      <c r="M35">
        <f>TPDDL_EOD!AC35+TPDDL_EOD!AD35</f>
        <v>11.68</v>
      </c>
      <c r="N35">
        <f t="shared" si="0"/>
        <v>39.07</v>
      </c>
      <c r="O35" s="154">
        <f t="shared" si="1"/>
        <v>0.53000000000000114</v>
      </c>
      <c r="U35" s="156">
        <f t="shared" si="2"/>
        <v>0</v>
      </c>
      <c r="V35" s="154">
        <f t="shared" si="3"/>
        <v>39.6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39.6</v>
      </c>
      <c r="E36">
        <f>GT!N36</f>
        <v>0</v>
      </c>
      <c r="F36">
        <f t="shared" si="4"/>
        <v>84</v>
      </c>
      <c r="G36">
        <f t="shared" si="5"/>
        <v>39.6</v>
      </c>
      <c r="H36" s="154"/>
      <c r="I36">
        <f>BRPL_EOD!AC36+BRPL_EOD!AD36</f>
        <v>16.350000000000001</v>
      </c>
      <c r="J36">
        <f>BYPL_EOD!AC36+BYPL_EOD!AD36</f>
        <v>8.9600000000000009</v>
      </c>
      <c r="K36">
        <f>MES_EOD!AC36+MES_EOD!AD36</f>
        <v>0</v>
      </c>
      <c r="L36">
        <f>NDMC_EOD!AC36+NDMC_EOD!AD36</f>
        <v>2.08</v>
      </c>
      <c r="M36">
        <f>TPDDL_EOD!AC36+TPDDL_EOD!AD36</f>
        <v>11.68</v>
      </c>
      <c r="N36">
        <f t="shared" si="0"/>
        <v>39.07</v>
      </c>
      <c r="O36" s="154">
        <f t="shared" si="1"/>
        <v>0.53000000000000114</v>
      </c>
      <c r="U36" s="156">
        <f t="shared" si="2"/>
        <v>0</v>
      </c>
      <c r="V36" s="154">
        <f t="shared" si="3"/>
        <v>39.6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15.47</v>
      </c>
      <c r="J37">
        <f>BYPL_EOD!AC37+BYPL_EOD!AD37</f>
        <v>8.4700000000000006</v>
      </c>
      <c r="K37">
        <f>MES_EOD!AC37+MES_EOD!AD37</f>
        <v>0</v>
      </c>
      <c r="L37">
        <f>NDMC_EOD!AC37+NDMC_EOD!AD37</f>
        <v>2.08</v>
      </c>
      <c r="M37">
        <f>TPDDL_EOD!AC37+TPDDL_EOD!AD37</f>
        <v>11.05</v>
      </c>
      <c r="N37">
        <f t="shared" si="0"/>
        <v>37.070000000000007</v>
      </c>
      <c r="O37" s="154">
        <f t="shared" si="1"/>
        <v>0.52999999999999403</v>
      </c>
      <c r="U37" s="156">
        <f t="shared" si="2"/>
        <v>0</v>
      </c>
      <c r="V37" s="154">
        <f t="shared" si="3"/>
        <v>37.6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15.47</v>
      </c>
      <c r="J38">
        <f>BYPL_EOD!AC38+BYPL_EOD!AD38</f>
        <v>8.4700000000000006</v>
      </c>
      <c r="K38">
        <f>MES_EOD!AC38+MES_EOD!AD38</f>
        <v>0</v>
      </c>
      <c r="L38">
        <f>NDMC_EOD!AC38+NDMC_EOD!AD38</f>
        <v>2.08</v>
      </c>
      <c r="M38">
        <f>TPDDL_EOD!AC38+TPDDL_EOD!AD38</f>
        <v>11.05</v>
      </c>
      <c r="N38">
        <f t="shared" si="0"/>
        <v>37.070000000000007</v>
      </c>
      <c r="O38" s="154">
        <f t="shared" si="1"/>
        <v>0.52999999999999403</v>
      </c>
      <c r="U38" s="156">
        <f t="shared" si="2"/>
        <v>0</v>
      </c>
      <c r="V38" s="154">
        <f t="shared" si="3"/>
        <v>37.6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54"/>
      <c r="I39">
        <f>BRPL_EOD!AC39+BRPL_EOD!AD39</f>
        <v>15.47</v>
      </c>
      <c r="J39">
        <f>BYPL_EOD!AC39+BYPL_EOD!AD39</f>
        <v>8.4700000000000006</v>
      </c>
      <c r="K39">
        <f>MES_EOD!AC39+MES_EOD!AD39</f>
        <v>0</v>
      </c>
      <c r="L39">
        <f>NDMC_EOD!AC39+NDMC_EOD!AD39</f>
        <v>2.08</v>
      </c>
      <c r="M39">
        <f>TPDDL_EOD!AC39+TPDDL_EOD!AD39</f>
        <v>11.05</v>
      </c>
      <c r="N39">
        <f t="shared" si="0"/>
        <v>37.070000000000007</v>
      </c>
      <c r="O39" s="154">
        <f t="shared" si="1"/>
        <v>0.22999999999998977</v>
      </c>
      <c r="U39" s="156">
        <f t="shared" si="2"/>
        <v>0</v>
      </c>
      <c r="V39" s="154">
        <f t="shared" si="3"/>
        <v>37.299999999999997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15.47</v>
      </c>
      <c r="J40">
        <f>BYPL_EOD!AC40+BYPL_EOD!AD40</f>
        <v>8.4700000000000006</v>
      </c>
      <c r="K40">
        <f>MES_EOD!AC40+MES_EOD!AD40</f>
        <v>0</v>
      </c>
      <c r="L40">
        <f>NDMC_EOD!AC40+NDMC_EOD!AD40</f>
        <v>2.08</v>
      </c>
      <c r="M40">
        <f>TPDDL_EOD!AC40+TPDDL_EOD!AD40</f>
        <v>11.05</v>
      </c>
      <c r="N40">
        <f t="shared" si="0"/>
        <v>37.070000000000007</v>
      </c>
      <c r="O40" s="154">
        <f t="shared" si="1"/>
        <v>0.22999999999998977</v>
      </c>
      <c r="U40" s="156">
        <f t="shared" si="2"/>
        <v>0</v>
      </c>
      <c r="V40" s="154">
        <f t="shared" si="3"/>
        <v>37.299999999999997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54"/>
      <c r="I41">
        <f>BRPL_EOD!AC41+BRPL_EOD!AD41</f>
        <v>15.47</v>
      </c>
      <c r="J41">
        <f>BYPL_EOD!AC41+BYPL_EOD!AD41</f>
        <v>8.4700000000000006</v>
      </c>
      <c r="K41">
        <f>MES_EOD!AC41+MES_EOD!AD41</f>
        <v>0</v>
      </c>
      <c r="L41">
        <f>NDMC_EOD!AC41+NDMC_EOD!AD41</f>
        <v>2.08</v>
      </c>
      <c r="M41">
        <f>TPDDL_EOD!AC41+TPDDL_EOD!AD41</f>
        <v>11.05</v>
      </c>
      <c r="N41">
        <f t="shared" si="0"/>
        <v>37.070000000000007</v>
      </c>
      <c r="O41" s="154">
        <f t="shared" si="1"/>
        <v>0.22999999999998977</v>
      </c>
      <c r="U41" s="156">
        <f t="shared" si="2"/>
        <v>0</v>
      </c>
      <c r="V41" s="154">
        <f t="shared" si="3"/>
        <v>37.299999999999997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54"/>
      <c r="I42">
        <f>BRPL_EOD!AC42+BRPL_EOD!AD42</f>
        <v>15.47</v>
      </c>
      <c r="J42">
        <f>BYPL_EOD!AC42+BYPL_EOD!AD42</f>
        <v>8.4700000000000006</v>
      </c>
      <c r="K42">
        <f>MES_EOD!AC42+MES_EOD!AD42</f>
        <v>0</v>
      </c>
      <c r="L42">
        <f>NDMC_EOD!AC42+NDMC_EOD!AD42</f>
        <v>2.08</v>
      </c>
      <c r="M42">
        <f>TPDDL_EOD!AC42+TPDDL_EOD!AD42</f>
        <v>11.05</v>
      </c>
      <c r="N42">
        <f t="shared" si="0"/>
        <v>37.070000000000007</v>
      </c>
      <c r="O42" s="154">
        <f t="shared" si="1"/>
        <v>0.22999999999998977</v>
      </c>
      <c r="U42" s="156">
        <f t="shared" si="2"/>
        <v>0</v>
      </c>
      <c r="V42" s="154">
        <f t="shared" si="3"/>
        <v>37.299999999999997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15.03</v>
      </c>
      <c r="J43">
        <f>BYPL_EOD!AC43+BYPL_EOD!AD43</f>
        <v>8.23</v>
      </c>
      <c r="K43">
        <f>MES_EOD!AC43+MES_EOD!AD43</f>
        <v>0</v>
      </c>
      <c r="L43">
        <f>NDMC_EOD!AC43+NDMC_EOD!AD43</f>
        <v>2.08</v>
      </c>
      <c r="M43">
        <f>TPDDL_EOD!AC43+TPDDL_EOD!AD43</f>
        <v>10.74</v>
      </c>
      <c r="N43">
        <f t="shared" si="0"/>
        <v>36.08</v>
      </c>
      <c r="O43" s="154">
        <f t="shared" si="1"/>
        <v>0.21999999999999886</v>
      </c>
      <c r="U43" s="156">
        <f t="shared" si="2"/>
        <v>0</v>
      </c>
      <c r="V43" s="154">
        <f t="shared" si="3"/>
        <v>36.299999999999997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15.03</v>
      </c>
      <c r="J44">
        <f>BYPL_EOD!AC44+BYPL_EOD!AD44</f>
        <v>8.23</v>
      </c>
      <c r="K44">
        <f>MES_EOD!AC44+MES_EOD!AD44</f>
        <v>0</v>
      </c>
      <c r="L44">
        <f>NDMC_EOD!AC44+NDMC_EOD!AD44</f>
        <v>2.08</v>
      </c>
      <c r="M44">
        <f>TPDDL_EOD!AC44+TPDDL_EOD!AD44</f>
        <v>10.74</v>
      </c>
      <c r="N44">
        <f t="shared" si="0"/>
        <v>36.08</v>
      </c>
      <c r="O44" s="154">
        <f t="shared" si="1"/>
        <v>0.21999999999999886</v>
      </c>
      <c r="U44" s="156">
        <f t="shared" si="2"/>
        <v>0</v>
      </c>
      <c r="V44" s="154">
        <f t="shared" si="3"/>
        <v>36.299999999999997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15.03</v>
      </c>
      <c r="J45">
        <f>BYPL_EOD!AC45+BYPL_EOD!AD45</f>
        <v>8.23</v>
      </c>
      <c r="K45">
        <f>MES_EOD!AC45+MES_EOD!AD45</f>
        <v>0</v>
      </c>
      <c r="L45">
        <f>NDMC_EOD!AC45+NDMC_EOD!AD45</f>
        <v>2.08</v>
      </c>
      <c r="M45">
        <f>TPDDL_EOD!AC45+TPDDL_EOD!AD45</f>
        <v>10.74</v>
      </c>
      <c r="N45">
        <f t="shared" si="0"/>
        <v>36.08</v>
      </c>
      <c r="O45" s="154">
        <f t="shared" si="1"/>
        <v>0.21999999999999886</v>
      </c>
      <c r="U45" s="156">
        <f t="shared" si="2"/>
        <v>0</v>
      </c>
      <c r="V45" s="154">
        <f t="shared" si="3"/>
        <v>36.299999999999997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15.03</v>
      </c>
      <c r="J46">
        <f>BYPL_EOD!AC46+BYPL_EOD!AD46</f>
        <v>8.23</v>
      </c>
      <c r="K46">
        <f>MES_EOD!AC46+MES_EOD!AD46</f>
        <v>0</v>
      </c>
      <c r="L46">
        <f>NDMC_EOD!AC46+NDMC_EOD!AD46</f>
        <v>2.08</v>
      </c>
      <c r="M46">
        <f>TPDDL_EOD!AC46+TPDDL_EOD!AD46</f>
        <v>10.74</v>
      </c>
      <c r="N46">
        <f t="shared" si="0"/>
        <v>36.08</v>
      </c>
      <c r="O46" s="154">
        <f t="shared" si="1"/>
        <v>0.21999999999999886</v>
      </c>
      <c r="U46" s="156">
        <f t="shared" si="2"/>
        <v>0</v>
      </c>
      <c r="V46" s="154">
        <f t="shared" si="3"/>
        <v>36.299999999999997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15.03</v>
      </c>
      <c r="J47">
        <f>BYPL_EOD!AC47+BYPL_EOD!AD47</f>
        <v>8.23</v>
      </c>
      <c r="K47">
        <f>MES_EOD!AC47+MES_EOD!AD47</f>
        <v>0</v>
      </c>
      <c r="L47">
        <f>NDMC_EOD!AC47+NDMC_EOD!AD47</f>
        <v>2.08</v>
      </c>
      <c r="M47">
        <f>TPDDL_EOD!AC47+TPDDL_EOD!AD47</f>
        <v>10.74</v>
      </c>
      <c r="N47">
        <f t="shared" si="0"/>
        <v>36.08</v>
      </c>
      <c r="O47" s="154">
        <f t="shared" si="1"/>
        <v>0.21999999999999886</v>
      </c>
      <c r="U47" s="156">
        <f t="shared" si="2"/>
        <v>0</v>
      </c>
      <c r="V47" s="154">
        <f t="shared" si="3"/>
        <v>36.299999999999997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15.03</v>
      </c>
      <c r="J48">
        <f>BYPL_EOD!AC48+BYPL_EOD!AD48</f>
        <v>8.23</v>
      </c>
      <c r="K48">
        <f>MES_EOD!AC48+MES_EOD!AD48</f>
        <v>0</v>
      </c>
      <c r="L48">
        <f>NDMC_EOD!AC48+NDMC_EOD!AD48</f>
        <v>2.08</v>
      </c>
      <c r="M48">
        <f>TPDDL_EOD!AC48+TPDDL_EOD!AD48</f>
        <v>10.74</v>
      </c>
      <c r="N48">
        <f t="shared" si="0"/>
        <v>36.08</v>
      </c>
      <c r="O48" s="154">
        <f t="shared" si="1"/>
        <v>0.21999999999999886</v>
      </c>
      <c r="U48" s="156">
        <f t="shared" si="2"/>
        <v>0</v>
      </c>
      <c r="V48" s="154">
        <f t="shared" si="3"/>
        <v>36.299999999999997</v>
      </c>
      <c r="X48" s="159"/>
    </row>
    <row r="49" spans="1:24">
      <c r="A49" t="s">
        <v>91</v>
      </c>
      <c r="B49">
        <f>GT!B49</f>
        <v>84</v>
      </c>
      <c r="C49">
        <f>GT!C49</f>
        <v>60</v>
      </c>
      <c r="D49">
        <f>GT!M49</f>
        <v>36.299999999999997</v>
      </c>
      <c r="E49">
        <f>GT!N49</f>
        <v>0</v>
      </c>
      <c r="F49">
        <f t="shared" si="4"/>
        <v>144</v>
      </c>
      <c r="G49">
        <f t="shared" si="5"/>
        <v>36.299999999999997</v>
      </c>
      <c r="H49" s="154"/>
      <c r="I49">
        <f>BRPL_EOD!AC49+BRPL_EOD!AD49</f>
        <v>15.26</v>
      </c>
      <c r="J49">
        <f>BYPL_EOD!AC49+BYPL_EOD!AD49</f>
        <v>8.36</v>
      </c>
      <c r="K49">
        <f>MES_EOD!AC49+MES_EOD!AD49</f>
        <v>0</v>
      </c>
      <c r="L49">
        <f>NDMC_EOD!AC49+NDMC_EOD!AD49</f>
        <v>2.08</v>
      </c>
      <c r="M49">
        <f>TPDDL_EOD!AC49+TPDDL_EOD!AD49</f>
        <v>10.9</v>
      </c>
      <c r="N49">
        <f t="shared" si="0"/>
        <v>36.599999999999994</v>
      </c>
      <c r="O49" s="154">
        <f t="shared" si="1"/>
        <v>-0.29999999999999716</v>
      </c>
      <c r="U49" s="156">
        <f t="shared" si="2"/>
        <v>0</v>
      </c>
      <c r="V49" s="154">
        <f t="shared" si="3"/>
        <v>36.299999999999997</v>
      </c>
      <c r="X49" s="159"/>
    </row>
    <row r="50" spans="1:24">
      <c r="A50" t="s">
        <v>92</v>
      </c>
      <c r="B50">
        <f>GT!B50</f>
        <v>84</v>
      </c>
      <c r="C50">
        <f>GT!C50</f>
        <v>60</v>
      </c>
      <c r="D50">
        <f>GT!M50</f>
        <v>36.299999999999997</v>
      </c>
      <c r="E50">
        <f>GT!N50</f>
        <v>0</v>
      </c>
      <c r="F50">
        <f t="shared" si="4"/>
        <v>144</v>
      </c>
      <c r="G50">
        <f t="shared" si="5"/>
        <v>36.299999999999997</v>
      </c>
      <c r="H50" s="154"/>
      <c r="I50">
        <f>BRPL_EOD!AC50+BRPL_EOD!AD50</f>
        <v>15.26</v>
      </c>
      <c r="J50">
        <f>BYPL_EOD!AC50+BYPL_EOD!AD50</f>
        <v>8.36</v>
      </c>
      <c r="K50">
        <f>MES_EOD!AC50+MES_EOD!AD50</f>
        <v>0</v>
      </c>
      <c r="L50">
        <f>NDMC_EOD!AC50+NDMC_EOD!AD50</f>
        <v>2.08</v>
      </c>
      <c r="M50">
        <f>TPDDL_EOD!AC50+TPDDL_EOD!AD50</f>
        <v>10.9</v>
      </c>
      <c r="N50">
        <f t="shared" si="0"/>
        <v>36.599999999999994</v>
      </c>
      <c r="O50" s="154">
        <f t="shared" si="1"/>
        <v>-0.29999999999999716</v>
      </c>
      <c r="U50" s="156">
        <f t="shared" si="2"/>
        <v>0</v>
      </c>
      <c r="V50" s="154">
        <f t="shared" si="3"/>
        <v>36.299999999999997</v>
      </c>
      <c r="X50" s="159"/>
    </row>
    <row r="51" spans="1:24">
      <c r="A51" t="s">
        <v>93</v>
      </c>
      <c r="B51">
        <f>GT!B51</f>
        <v>84</v>
      </c>
      <c r="C51">
        <f>GT!C51</f>
        <v>60</v>
      </c>
      <c r="D51">
        <f>GT!M51</f>
        <v>36.299999999999997</v>
      </c>
      <c r="E51">
        <f>GT!N51</f>
        <v>0</v>
      </c>
      <c r="F51">
        <f t="shared" si="4"/>
        <v>144</v>
      </c>
      <c r="G51">
        <f t="shared" si="5"/>
        <v>36.299999999999997</v>
      </c>
      <c r="H51" s="154"/>
      <c r="I51">
        <f>BRPL_EOD!AC51+BRPL_EOD!AD51</f>
        <v>15.26</v>
      </c>
      <c r="J51">
        <f>BYPL_EOD!AC51+BYPL_EOD!AD51</f>
        <v>8.36</v>
      </c>
      <c r="K51">
        <f>MES_EOD!AC51+MES_EOD!AD51</f>
        <v>0</v>
      </c>
      <c r="L51">
        <f>NDMC_EOD!AC51+NDMC_EOD!AD51</f>
        <v>2.08</v>
      </c>
      <c r="M51">
        <f>TPDDL_EOD!AC51+TPDDL_EOD!AD51</f>
        <v>10.9</v>
      </c>
      <c r="N51">
        <f t="shared" si="0"/>
        <v>36.599999999999994</v>
      </c>
      <c r="O51" s="154">
        <f t="shared" si="1"/>
        <v>-0.29999999999999716</v>
      </c>
      <c r="U51" s="156">
        <f t="shared" si="2"/>
        <v>0</v>
      </c>
      <c r="V51" s="154">
        <f t="shared" si="3"/>
        <v>36.299999999999997</v>
      </c>
      <c r="X51" s="159"/>
    </row>
    <row r="52" spans="1:24">
      <c r="A52" t="s">
        <v>94</v>
      </c>
      <c r="B52">
        <f>GT!B52</f>
        <v>84</v>
      </c>
      <c r="C52">
        <f>GT!C52</f>
        <v>60</v>
      </c>
      <c r="D52">
        <f>GT!M52</f>
        <v>36.299999999999997</v>
      </c>
      <c r="E52">
        <f>GT!N52</f>
        <v>0</v>
      </c>
      <c r="F52">
        <f t="shared" si="4"/>
        <v>144</v>
      </c>
      <c r="G52">
        <f t="shared" si="5"/>
        <v>36.299999999999997</v>
      </c>
      <c r="H52" s="154"/>
      <c r="I52">
        <f>BRPL_EOD!AC52+BRPL_EOD!AD52</f>
        <v>15.26</v>
      </c>
      <c r="J52">
        <f>BYPL_EOD!AC52+BYPL_EOD!AD52</f>
        <v>8.36</v>
      </c>
      <c r="K52">
        <f>MES_EOD!AC52+MES_EOD!AD52</f>
        <v>0</v>
      </c>
      <c r="L52">
        <f>NDMC_EOD!AC52+NDMC_EOD!AD52</f>
        <v>2.08</v>
      </c>
      <c r="M52">
        <f>TPDDL_EOD!AC52+TPDDL_EOD!AD52</f>
        <v>10.9</v>
      </c>
      <c r="N52">
        <f t="shared" si="0"/>
        <v>36.599999999999994</v>
      </c>
      <c r="O52" s="154">
        <f t="shared" si="1"/>
        <v>-0.29999999999999716</v>
      </c>
      <c r="U52" s="156">
        <f t="shared" si="2"/>
        <v>0</v>
      </c>
      <c r="V52" s="154">
        <f t="shared" si="3"/>
        <v>36.299999999999997</v>
      </c>
      <c r="X52" s="159"/>
    </row>
    <row r="53" spans="1:24">
      <c r="A53" t="s">
        <v>95</v>
      </c>
      <c r="B53">
        <f>GT!B53</f>
        <v>84</v>
      </c>
      <c r="C53">
        <f>GT!C53</f>
        <v>60</v>
      </c>
      <c r="D53">
        <f>GT!M53</f>
        <v>36.299999999999997</v>
      </c>
      <c r="E53">
        <f>GT!N53</f>
        <v>0</v>
      </c>
      <c r="F53">
        <f t="shared" si="4"/>
        <v>144</v>
      </c>
      <c r="G53">
        <f t="shared" si="5"/>
        <v>36.299999999999997</v>
      </c>
      <c r="H53" s="154"/>
      <c r="I53">
        <f>BRPL_EOD!AC53+BRPL_EOD!AD53</f>
        <v>15.26</v>
      </c>
      <c r="J53">
        <f>BYPL_EOD!AC53+BYPL_EOD!AD53</f>
        <v>8.36</v>
      </c>
      <c r="K53">
        <f>MES_EOD!AC53+MES_EOD!AD53</f>
        <v>0</v>
      </c>
      <c r="L53">
        <f>NDMC_EOD!AC53+NDMC_EOD!AD53</f>
        <v>2.08</v>
      </c>
      <c r="M53">
        <f>TPDDL_EOD!AC53+TPDDL_EOD!AD53</f>
        <v>10.9</v>
      </c>
      <c r="N53">
        <f t="shared" si="0"/>
        <v>36.599999999999994</v>
      </c>
      <c r="O53" s="154">
        <f t="shared" si="1"/>
        <v>-0.29999999999999716</v>
      </c>
      <c r="U53" s="156">
        <f t="shared" si="2"/>
        <v>0</v>
      </c>
      <c r="V53" s="154">
        <f t="shared" si="3"/>
        <v>36.299999999999997</v>
      </c>
      <c r="X53" s="159"/>
    </row>
    <row r="54" spans="1:24">
      <c r="A54" t="s">
        <v>96</v>
      </c>
      <c r="B54">
        <f>GT!B54</f>
        <v>84</v>
      </c>
      <c r="C54">
        <f>GT!C54</f>
        <v>60</v>
      </c>
      <c r="D54">
        <f>GT!M54</f>
        <v>36.299999999999997</v>
      </c>
      <c r="E54">
        <f>GT!N54</f>
        <v>0</v>
      </c>
      <c r="F54">
        <f t="shared" si="4"/>
        <v>144</v>
      </c>
      <c r="G54">
        <f t="shared" si="5"/>
        <v>36.299999999999997</v>
      </c>
      <c r="H54" s="154"/>
      <c r="I54">
        <f>BRPL_EOD!AC54+BRPL_EOD!AD54</f>
        <v>15.26</v>
      </c>
      <c r="J54">
        <f>BYPL_EOD!AC54+BYPL_EOD!AD54</f>
        <v>8.36</v>
      </c>
      <c r="K54">
        <f>MES_EOD!AC54+MES_EOD!AD54</f>
        <v>0</v>
      </c>
      <c r="L54">
        <f>NDMC_EOD!AC54+NDMC_EOD!AD54</f>
        <v>2.08</v>
      </c>
      <c r="M54">
        <f>TPDDL_EOD!AC54+TPDDL_EOD!AD54</f>
        <v>10.9</v>
      </c>
      <c r="N54">
        <f t="shared" si="0"/>
        <v>36.599999999999994</v>
      </c>
      <c r="O54" s="154">
        <f t="shared" si="1"/>
        <v>-0.29999999999999716</v>
      </c>
      <c r="U54" s="156">
        <f t="shared" si="2"/>
        <v>0</v>
      </c>
      <c r="V54" s="154">
        <f t="shared" si="3"/>
        <v>36.299999999999997</v>
      </c>
      <c r="X54" s="159"/>
    </row>
    <row r="55" spans="1:24">
      <c r="A55" t="s">
        <v>97</v>
      </c>
      <c r="B55">
        <f>GT!B55</f>
        <v>84</v>
      </c>
      <c r="C55">
        <f>GT!C55</f>
        <v>60</v>
      </c>
      <c r="D55">
        <f>GT!M55</f>
        <v>36.299999999999997</v>
      </c>
      <c r="E55">
        <f>GT!N55</f>
        <v>0</v>
      </c>
      <c r="F55">
        <f t="shared" si="4"/>
        <v>144</v>
      </c>
      <c r="G55">
        <f t="shared" si="5"/>
        <v>36.299999999999997</v>
      </c>
      <c r="H55" s="154"/>
      <c r="I55">
        <f>BRPL_EOD!AC55+BRPL_EOD!AD55</f>
        <v>15.26</v>
      </c>
      <c r="J55">
        <f>BYPL_EOD!AC55+BYPL_EOD!AD55</f>
        <v>8.36</v>
      </c>
      <c r="K55">
        <f>MES_EOD!AC55+MES_EOD!AD55</f>
        <v>0</v>
      </c>
      <c r="L55">
        <f>NDMC_EOD!AC55+NDMC_EOD!AD55</f>
        <v>2.08</v>
      </c>
      <c r="M55">
        <f>TPDDL_EOD!AC55+TPDDL_EOD!AD55</f>
        <v>10.9</v>
      </c>
      <c r="N55">
        <f t="shared" si="0"/>
        <v>36.599999999999994</v>
      </c>
      <c r="O55" s="154">
        <f t="shared" si="1"/>
        <v>-0.29999999999999716</v>
      </c>
      <c r="U55" s="156">
        <f t="shared" si="2"/>
        <v>0</v>
      </c>
      <c r="V55" s="154">
        <f t="shared" si="3"/>
        <v>36.299999999999997</v>
      </c>
      <c r="X55" s="159"/>
    </row>
    <row r="56" spans="1:24">
      <c r="A56" t="s">
        <v>98</v>
      </c>
      <c r="B56">
        <f>GT!B56</f>
        <v>84</v>
      </c>
      <c r="C56">
        <f>GT!C56</f>
        <v>60</v>
      </c>
      <c r="D56">
        <f>GT!M56</f>
        <v>36.299999999999997</v>
      </c>
      <c r="E56">
        <f>GT!N56</f>
        <v>0</v>
      </c>
      <c r="F56">
        <f t="shared" si="4"/>
        <v>144</v>
      </c>
      <c r="G56">
        <f t="shared" si="5"/>
        <v>36.299999999999997</v>
      </c>
      <c r="H56" s="154"/>
      <c r="I56">
        <f>BRPL_EOD!AC56+BRPL_EOD!AD56</f>
        <v>15.26</v>
      </c>
      <c r="J56">
        <f>BYPL_EOD!AC56+BYPL_EOD!AD56</f>
        <v>8.36</v>
      </c>
      <c r="K56">
        <f>MES_EOD!AC56+MES_EOD!AD56</f>
        <v>0</v>
      </c>
      <c r="L56">
        <f>NDMC_EOD!AC56+NDMC_EOD!AD56</f>
        <v>2.08</v>
      </c>
      <c r="M56">
        <f>TPDDL_EOD!AC56+TPDDL_EOD!AD56</f>
        <v>10.9</v>
      </c>
      <c r="N56">
        <f t="shared" si="0"/>
        <v>36.599999999999994</v>
      </c>
      <c r="O56" s="154">
        <f t="shared" si="1"/>
        <v>-0.29999999999999716</v>
      </c>
      <c r="U56" s="156">
        <f t="shared" si="2"/>
        <v>0</v>
      </c>
      <c r="V56" s="154">
        <f t="shared" si="3"/>
        <v>36.299999999999997</v>
      </c>
      <c r="X56" s="159"/>
    </row>
    <row r="57" spans="1:24">
      <c r="A57" t="s">
        <v>99</v>
      </c>
      <c r="B57">
        <f>GT!B57</f>
        <v>84</v>
      </c>
      <c r="C57">
        <f>GT!C57</f>
        <v>60</v>
      </c>
      <c r="D57">
        <f>GT!M57</f>
        <v>36.299999999999997</v>
      </c>
      <c r="E57">
        <f>GT!N57</f>
        <v>0</v>
      </c>
      <c r="F57">
        <f t="shared" si="4"/>
        <v>144</v>
      </c>
      <c r="G57">
        <f t="shared" si="5"/>
        <v>36.299999999999997</v>
      </c>
      <c r="H57" s="154"/>
      <c r="I57">
        <f>BRPL_EOD!AC57+BRPL_EOD!AD57</f>
        <v>15.26</v>
      </c>
      <c r="J57">
        <f>BYPL_EOD!AC57+BYPL_EOD!AD57</f>
        <v>8.36</v>
      </c>
      <c r="K57">
        <f>MES_EOD!AC57+MES_EOD!AD57</f>
        <v>0</v>
      </c>
      <c r="L57">
        <f>NDMC_EOD!AC57+NDMC_EOD!AD57</f>
        <v>2.08</v>
      </c>
      <c r="M57">
        <f>TPDDL_EOD!AC57+TPDDL_EOD!AD57</f>
        <v>10.9</v>
      </c>
      <c r="N57">
        <f t="shared" si="0"/>
        <v>36.599999999999994</v>
      </c>
      <c r="O57" s="154">
        <f t="shared" si="1"/>
        <v>-0.29999999999999716</v>
      </c>
      <c r="U57" s="156">
        <f t="shared" si="2"/>
        <v>0</v>
      </c>
      <c r="V57" s="154">
        <f t="shared" si="3"/>
        <v>36.299999999999997</v>
      </c>
      <c r="X57" s="159"/>
    </row>
    <row r="58" spans="1:24">
      <c r="A58" t="s">
        <v>100</v>
      </c>
      <c r="B58">
        <f>GT!B58</f>
        <v>84</v>
      </c>
      <c r="C58">
        <f>GT!C58</f>
        <v>60</v>
      </c>
      <c r="D58">
        <f>GT!M58</f>
        <v>36.299999999999997</v>
      </c>
      <c r="E58">
        <f>GT!N58</f>
        <v>0</v>
      </c>
      <c r="F58">
        <f t="shared" si="4"/>
        <v>144</v>
      </c>
      <c r="G58">
        <f t="shared" si="5"/>
        <v>36.299999999999997</v>
      </c>
      <c r="H58" s="154"/>
      <c r="I58">
        <f>BRPL_EOD!AC58+BRPL_EOD!AD58</f>
        <v>15.26</v>
      </c>
      <c r="J58">
        <f>BYPL_EOD!AC58+BYPL_EOD!AD58</f>
        <v>8.36</v>
      </c>
      <c r="K58">
        <f>MES_EOD!AC58+MES_EOD!AD58</f>
        <v>0</v>
      </c>
      <c r="L58">
        <f>NDMC_EOD!AC58+NDMC_EOD!AD58</f>
        <v>2.08</v>
      </c>
      <c r="M58">
        <f>TPDDL_EOD!AC58+TPDDL_EOD!AD58</f>
        <v>10.9</v>
      </c>
      <c r="N58">
        <f t="shared" si="0"/>
        <v>36.599999999999994</v>
      </c>
      <c r="O58" s="154">
        <f t="shared" si="1"/>
        <v>-0.29999999999999716</v>
      </c>
      <c r="U58" s="156">
        <f t="shared" si="2"/>
        <v>0</v>
      </c>
      <c r="V58" s="154">
        <f t="shared" si="3"/>
        <v>36.299999999999997</v>
      </c>
      <c r="X58" s="159"/>
    </row>
    <row r="59" spans="1:24">
      <c r="A59" t="s">
        <v>101</v>
      </c>
      <c r="B59">
        <f>GT!B59</f>
        <v>84</v>
      </c>
      <c r="C59">
        <f>GT!C59</f>
        <v>60</v>
      </c>
      <c r="D59">
        <f>GT!M59</f>
        <v>36.299999999999997</v>
      </c>
      <c r="E59">
        <f>GT!N59</f>
        <v>0</v>
      </c>
      <c r="F59">
        <f t="shared" si="4"/>
        <v>144</v>
      </c>
      <c r="G59">
        <f t="shared" si="5"/>
        <v>36.299999999999997</v>
      </c>
      <c r="H59" s="154"/>
      <c r="I59">
        <f>BRPL_EOD!AC59+BRPL_EOD!AD59</f>
        <v>15.26</v>
      </c>
      <c r="J59">
        <f>BYPL_EOD!AC59+BYPL_EOD!AD59</f>
        <v>8.36</v>
      </c>
      <c r="K59">
        <f>MES_EOD!AC59+MES_EOD!AD59</f>
        <v>0</v>
      </c>
      <c r="L59">
        <f>NDMC_EOD!AC59+NDMC_EOD!AD59</f>
        <v>2.08</v>
      </c>
      <c r="M59">
        <f>TPDDL_EOD!AC59+TPDDL_EOD!AD59</f>
        <v>10.9</v>
      </c>
      <c r="N59">
        <f t="shared" si="0"/>
        <v>36.599999999999994</v>
      </c>
      <c r="O59" s="154">
        <f t="shared" si="1"/>
        <v>-0.29999999999999716</v>
      </c>
      <c r="U59" s="156">
        <f t="shared" si="2"/>
        <v>0</v>
      </c>
      <c r="V59" s="154">
        <f t="shared" si="3"/>
        <v>36.299999999999997</v>
      </c>
      <c r="X59" s="159"/>
    </row>
    <row r="60" spans="1:24">
      <c r="A60" t="s">
        <v>102</v>
      </c>
      <c r="B60">
        <f>GT!B60</f>
        <v>84</v>
      </c>
      <c r="C60">
        <f>GT!C60</f>
        <v>60</v>
      </c>
      <c r="D60">
        <f>GT!M60</f>
        <v>35.299999999999997</v>
      </c>
      <c r="E60">
        <f>GT!N60</f>
        <v>0</v>
      </c>
      <c r="F60">
        <f t="shared" si="4"/>
        <v>144</v>
      </c>
      <c r="G60">
        <f t="shared" si="5"/>
        <v>35.299999999999997</v>
      </c>
      <c r="H60" s="154"/>
      <c r="I60">
        <f>BRPL_EOD!AC60+BRPL_EOD!AD60</f>
        <v>14.82</v>
      </c>
      <c r="J60">
        <f>BYPL_EOD!AC60+BYPL_EOD!AD60</f>
        <v>8.1199999999999992</v>
      </c>
      <c r="K60">
        <f>MES_EOD!AC60+MES_EOD!AD60</f>
        <v>0</v>
      </c>
      <c r="L60">
        <f>NDMC_EOD!AC60+NDMC_EOD!AD60</f>
        <v>2.08</v>
      </c>
      <c r="M60">
        <f>TPDDL_EOD!AC60+TPDDL_EOD!AD60</f>
        <v>10.59</v>
      </c>
      <c r="N60">
        <f t="shared" si="0"/>
        <v>35.61</v>
      </c>
      <c r="O60" s="154">
        <f t="shared" si="1"/>
        <v>-0.31000000000000227</v>
      </c>
      <c r="U60" s="156">
        <f t="shared" si="2"/>
        <v>0</v>
      </c>
      <c r="V60" s="154">
        <f t="shared" si="3"/>
        <v>35.299999999999997</v>
      </c>
      <c r="X60" s="159"/>
    </row>
    <row r="61" spans="1:24">
      <c r="A61" t="s">
        <v>103</v>
      </c>
      <c r="B61">
        <f>GT!B61</f>
        <v>84</v>
      </c>
      <c r="C61">
        <f>GT!C61</f>
        <v>60</v>
      </c>
      <c r="D61">
        <f>GT!M61</f>
        <v>35.299999999999997</v>
      </c>
      <c r="E61">
        <f>GT!N61</f>
        <v>0</v>
      </c>
      <c r="F61">
        <f t="shared" si="4"/>
        <v>144</v>
      </c>
      <c r="G61">
        <f t="shared" si="5"/>
        <v>35.299999999999997</v>
      </c>
      <c r="H61" s="154"/>
      <c r="I61">
        <f>BRPL_EOD!AC61+BRPL_EOD!AD61</f>
        <v>14.82</v>
      </c>
      <c r="J61">
        <f>BYPL_EOD!AC61+BYPL_EOD!AD61</f>
        <v>8.1199999999999992</v>
      </c>
      <c r="K61">
        <f>MES_EOD!AC61+MES_EOD!AD61</f>
        <v>0</v>
      </c>
      <c r="L61">
        <f>NDMC_EOD!AC61+NDMC_EOD!AD61</f>
        <v>2.08</v>
      </c>
      <c r="M61">
        <f>TPDDL_EOD!AC61+TPDDL_EOD!AD61</f>
        <v>10.59</v>
      </c>
      <c r="N61">
        <f t="shared" si="0"/>
        <v>35.61</v>
      </c>
      <c r="O61" s="154">
        <f t="shared" si="1"/>
        <v>-0.31000000000000227</v>
      </c>
      <c r="U61" s="156">
        <f t="shared" si="2"/>
        <v>0</v>
      </c>
      <c r="V61" s="154">
        <f t="shared" si="3"/>
        <v>35.299999999999997</v>
      </c>
      <c r="X61" s="159"/>
    </row>
    <row r="62" spans="1:24">
      <c r="A62" t="s">
        <v>104</v>
      </c>
      <c r="B62">
        <f>GT!B62</f>
        <v>84</v>
      </c>
      <c r="C62">
        <f>GT!C62</f>
        <v>60</v>
      </c>
      <c r="D62">
        <f>GT!M62</f>
        <v>35.299999999999997</v>
      </c>
      <c r="E62">
        <f>GT!N62</f>
        <v>0</v>
      </c>
      <c r="F62">
        <f t="shared" si="4"/>
        <v>144</v>
      </c>
      <c r="G62">
        <f t="shared" si="5"/>
        <v>35.299999999999997</v>
      </c>
      <c r="H62" s="154"/>
      <c r="I62">
        <f>BRPL_EOD!AC62+BRPL_EOD!AD62</f>
        <v>14.82</v>
      </c>
      <c r="J62">
        <f>BYPL_EOD!AC62+BYPL_EOD!AD62</f>
        <v>8.1199999999999992</v>
      </c>
      <c r="K62">
        <f>MES_EOD!AC62+MES_EOD!AD62</f>
        <v>0</v>
      </c>
      <c r="L62">
        <f>NDMC_EOD!AC62+NDMC_EOD!AD62</f>
        <v>2.08</v>
      </c>
      <c r="M62">
        <f>TPDDL_EOD!AC62+TPDDL_EOD!AD62</f>
        <v>10.59</v>
      </c>
      <c r="N62">
        <f t="shared" si="0"/>
        <v>35.61</v>
      </c>
      <c r="O62" s="154">
        <f t="shared" si="1"/>
        <v>-0.31000000000000227</v>
      </c>
      <c r="U62" s="156">
        <f t="shared" si="2"/>
        <v>0</v>
      </c>
      <c r="V62" s="154">
        <f t="shared" si="3"/>
        <v>35.299999999999997</v>
      </c>
      <c r="X62" s="159"/>
    </row>
    <row r="63" spans="1:24">
      <c r="A63" t="s">
        <v>105</v>
      </c>
      <c r="B63">
        <f>GT!B63</f>
        <v>84</v>
      </c>
      <c r="C63">
        <f>GT!C63</f>
        <v>60</v>
      </c>
      <c r="D63">
        <f>GT!M63</f>
        <v>35.299999999999997</v>
      </c>
      <c r="E63">
        <f>GT!N63</f>
        <v>0</v>
      </c>
      <c r="F63">
        <f t="shared" si="4"/>
        <v>144</v>
      </c>
      <c r="G63">
        <f t="shared" si="5"/>
        <v>35.299999999999997</v>
      </c>
      <c r="H63" s="154"/>
      <c r="I63">
        <f>BRPL_EOD!AC63+BRPL_EOD!AD63</f>
        <v>14.82</v>
      </c>
      <c r="J63">
        <f>BYPL_EOD!AC63+BYPL_EOD!AD63</f>
        <v>8.1199999999999992</v>
      </c>
      <c r="K63">
        <f>MES_EOD!AC63+MES_EOD!AD63</f>
        <v>0</v>
      </c>
      <c r="L63">
        <f>NDMC_EOD!AC63+NDMC_EOD!AD63</f>
        <v>2.08</v>
      </c>
      <c r="M63">
        <f>TPDDL_EOD!AC63+TPDDL_EOD!AD63</f>
        <v>10.59</v>
      </c>
      <c r="N63">
        <f t="shared" si="0"/>
        <v>35.61</v>
      </c>
      <c r="O63" s="154">
        <f t="shared" si="1"/>
        <v>-0.31000000000000227</v>
      </c>
      <c r="U63" s="156">
        <f t="shared" si="2"/>
        <v>0</v>
      </c>
      <c r="V63" s="154">
        <f t="shared" si="3"/>
        <v>35.299999999999997</v>
      </c>
      <c r="X63" s="159"/>
    </row>
    <row r="64" spans="1:24">
      <c r="A64" t="s">
        <v>106</v>
      </c>
      <c r="B64">
        <f>GT!B64</f>
        <v>84</v>
      </c>
      <c r="C64">
        <f>GT!C64</f>
        <v>60</v>
      </c>
      <c r="D64">
        <f>GT!M64</f>
        <v>35.299999999999997</v>
      </c>
      <c r="E64">
        <f>GT!N64</f>
        <v>0</v>
      </c>
      <c r="F64">
        <f t="shared" si="4"/>
        <v>144</v>
      </c>
      <c r="G64">
        <f t="shared" si="5"/>
        <v>35.299999999999997</v>
      </c>
      <c r="H64" s="154"/>
      <c r="I64">
        <f>BRPL_EOD!AC64+BRPL_EOD!AD64</f>
        <v>14.82</v>
      </c>
      <c r="J64">
        <f>BYPL_EOD!AC64+BYPL_EOD!AD64</f>
        <v>8.1199999999999992</v>
      </c>
      <c r="K64">
        <f>MES_EOD!AC64+MES_EOD!AD64</f>
        <v>0</v>
      </c>
      <c r="L64">
        <f>NDMC_EOD!AC64+NDMC_EOD!AD64</f>
        <v>2.08</v>
      </c>
      <c r="M64">
        <f>TPDDL_EOD!AC64+TPDDL_EOD!AD64</f>
        <v>10.59</v>
      </c>
      <c r="N64">
        <f t="shared" si="0"/>
        <v>35.61</v>
      </c>
      <c r="O64" s="154">
        <f t="shared" si="1"/>
        <v>-0.31000000000000227</v>
      </c>
      <c r="U64" s="156">
        <f t="shared" si="2"/>
        <v>0</v>
      </c>
      <c r="V64" s="154">
        <f t="shared" si="3"/>
        <v>35.299999999999997</v>
      </c>
      <c r="X64" s="159"/>
    </row>
    <row r="65" spans="1:24">
      <c r="A65" t="s">
        <v>107</v>
      </c>
      <c r="B65">
        <f>GT!B65</f>
        <v>84</v>
      </c>
      <c r="C65">
        <f>GT!C65</f>
        <v>60</v>
      </c>
      <c r="D65">
        <f>GT!M65</f>
        <v>35.299999999999997</v>
      </c>
      <c r="E65">
        <f>GT!N65</f>
        <v>0</v>
      </c>
      <c r="F65">
        <f t="shared" si="4"/>
        <v>144</v>
      </c>
      <c r="G65">
        <f t="shared" si="5"/>
        <v>35.299999999999997</v>
      </c>
      <c r="H65" s="154"/>
      <c r="I65">
        <f>BRPL_EOD!AC65+BRPL_EOD!AD65</f>
        <v>12</v>
      </c>
      <c r="J65">
        <f>BYPL_EOD!AC65+BYPL_EOD!AD65</f>
        <v>19.100000000000001</v>
      </c>
      <c r="K65">
        <f>MES_EOD!AC65+MES_EOD!AD65</f>
        <v>0</v>
      </c>
      <c r="L65">
        <f>NDMC_EOD!AC65+NDMC_EOD!AD65</f>
        <v>2.08</v>
      </c>
      <c r="M65">
        <f>TPDDL_EOD!AC65+TPDDL_EOD!AD65</f>
        <v>2.72</v>
      </c>
      <c r="N65">
        <f t="shared" si="0"/>
        <v>35.9</v>
      </c>
      <c r="O65" s="154">
        <f t="shared" si="1"/>
        <v>-0.60000000000000142</v>
      </c>
      <c r="U65" s="156">
        <f t="shared" si="2"/>
        <v>0</v>
      </c>
      <c r="V65" s="154">
        <f t="shared" si="3"/>
        <v>35.299999999999997</v>
      </c>
      <c r="X65" s="159"/>
    </row>
    <row r="66" spans="1:24">
      <c r="A66" t="s">
        <v>108</v>
      </c>
      <c r="B66">
        <f>GT!B66</f>
        <v>84</v>
      </c>
      <c r="C66">
        <f>GT!C66</f>
        <v>60</v>
      </c>
      <c r="D66">
        <f>GT!M66</f>
        <v>35.299999999999997</v>
      </c>
      <c r="E66">
        <f>GT!N66</f>
        <v>0</v>
      </c>
      <c r="F66">
        <f t="shared" si="4"/>
        <v>144</v>
      </c>
      <c r="G66">
        <f t="shared" si="5"/>
        <v>35.299999999999997</v>
      </c>
      <c r="H66" s="154"/>
      <c r="I66">
        <f>BRPL_EOD!AC66+BRPL_EOD!AD66</f>
        <v>12</v>
      </c>
      <c r="J66">
        <f>BYPL_EOD!AC66+BYPL_EOD!AD66</f>
        <v>19.100000000000001</v>
      </c>
      <c r="K66">
        <f>MES_EOD!AC66+MES_EOD!AD66</f>
        <v>0</v>
      </c>
      <c r="L66">
        <f>NDMC_EOD!AC66+NDMC_EOD!AD66</f>
        <v>2.08</v>
      </c>
      <c r="M66">
        <f>TPDDL_EOD!AC66+TPDDL_EOD!AD66</f>
        <v>2.72</v>
      </c>
      <c r="N66">
        <f t="shared" si="0"/>
        <v>35.9</v>
      </c>
      <c r="O66" s="154">
        <f t="shared" si="1"/>
        <v>-0.60000000000000142</v>
      </c>
      <c r="U66" s="156">
        <f t="shared" si="2"/>
        <v>0</v>
      </c>
      <c r="V66" s="154">
        <f t="shared" si="3"/>
        <v>35.299999999999997</v>
      </c>
      <c r="X66" s="159"/>
    </row>
    <row r="67" spans="1:24">
      <c r="A67" t="s">
        <v>109</v>
      </c>
      <c r="B67">
        <f>GT!B67</f>
        <v>84</v>
      </c>
      <c r="C67">
        <f>GT!C67</f>
        <v>60</v>
      </c>
      <c r="D67">
        <f>GT!M67</f>
        <v>35.299999999999997</v>
      </c>
      <c r="E67">
        <f>GT!N67</f>
        <v>0</v>
      </c>
      <c r="F67">
        <f t="shared" si="4"/>
        <v>144</v>
      </c>
      <c r="G67">
        <f t="shared" si="5"/>
        <v>35.299999999999997</v>
      </c>
      <c r="H67" s="154"/>
      <c r="I67">
        <f>BRPL_EOD!AC67+BRPL_EOD!AD67</f>
        <v>12</v>
      </c>
      <c r="J67">
        <f>BYPL_EOD!AC67+BYPL_EOD!AD67</f>
        <v>19.100000000000001</v>
      </c>
      <c r="K67">
        <f>MES_EOD!AC67+MES_EOD!AD67</f>
        <v>0</v>
      </c>
      <c r="L67">
        <f>NDMC_EOD!AC67+NDMC_EOD!AD67</f>
        <v>2.08</v>
      </c>
      <c r="M67">
        <f>TPDDL_EOD!AC67+TPDDL_EOD!AD67</f>
        <v>2.72</v>
      </c>
      <c r="N67">
        <f t="shared" ref="N67:N98" si="6">SUM(I67:M67)</f>
        <v>35.9</v>
      </c>
      <c r="O67" s="154">
        <f t="shared" ref="O67:O98" si="7">G67-N67</f>
        <v>-0.60000000000000142</v>
      </c>
      <c r="U67" s="156">
        <f t="shared" ref="U67:U98" si="8">SUM(P67:T67)</f>
        <v>0</v>
      </c>
      <c r="V67" s="154">
        <f t="shared" ref="V67:V99" si="9">G67-U67</f>
        <v>35.299999999999997</v>
      </c>
      <c r="X67" s="159"/>
    </row>
    <row r="68" spans="1:24">
      <c r="A68" t="s">
        <v>110</v>
      </c>
      <c r="B68">
        <f>GT!B68</f>
        <v>84</v>
      </c>
      <c r="C68">
        <f>GT!C68</f>
        <v>60</v>
      </c>
      <c r="D68">
        <f>GT!M68</f>
        <v>35.299999999999997</v>
      </c>
      <c r="E68">
        <f>GT!N68</f>
        <v>0</v>
      </c>
      <c r="F68">
        <f t="shared" ref="F68:F98" si="10">B68+C68</f>
        <v>144</v>
      </c>
      <c r="G68">
        <f t="shared" ref="G68:G98" si="11">D68+E68-X68</f>
        <v>35.299999999999997</v>
      </c>
      <c r="H68" s="154"/>
      <c r="I68">
        <f>BRPL_EOD!AC68+BRPL_EOD!AD68</f>
        <v>12</v>
      </c>
      <c r="J68">
        <f>BYPL_EOD!AC68+BYPL_EOD!AD68</f>
        <v>19.100000000000001</v>
      </c>
      <c r="K68">
        <f>MES_EOD!AC68+MES_EOD!AD68</f>
        <v>0</v>
      </c>
      <c r="L68">
        <f>NDMC_EOD!AC68+NDMC_EOD!AD68</f>
        <v>2.08</v>
      </c>
      <c r="M68">
        <f>TPDDL_EOD!AC68+TPDDL_EOD!AD68</f>
        <v>2.72</v>
      </c>
      <c r="N68">
        <f t="shared" si="6"/>
        <v>35.9</v>
      </c>
      <c r="O68" s="154">
        <f t="shared" si="7"/>
        <v>-0.60000000000000142</v>
      </c>
      <c r="U68" s="156">
        <f t="shared" si="8"/>
        <v>0</v>
      </c>
      <c r="V68" s="154">
        <f t="shared" si="9"/>
        <v>35.299999999999997</v>
      </c>
      <c r="X68" s="159"/>
    </row>
    <row r="69" spans="1:24">
      <c r="A69" t="s">
        <v>111</v>
      </c>
      <c r="B69">
        <f>GT!B69</f>
        <v>84</v>
      </c>
      <c r="C69">
        <f>GT!C69</f>
        <v>60</v>
      </c>
      <c r="D69">
        <f>GT!M69</f>
        <v>35.299999999999997</v>
      </c>
      <c r="E69">
        <f>GT!N69</f>
        <v>0</v>
      </c>
      <c r="F69">
        <f t="shared" si="10"/>
        <v>144</v>
      </c>
      <c r="G69">
        <f t="shared" si="11"/>
        <v>35.299999999999997</v>
      </c>
      <c r="H69" s="154"/>
      <c r="I69">
        <f>BRPL_EOD!AC69+BRPL_EOD!AD69</f>
        <v>14.82</v>
      </c>
      <c r="J69">
        <f>BYPL_EOD!AC69+BYPL_EOD!AD69</f>
        <v>8.1199999999999992</v>
      </c>
      <c r="K69">
        <f>MES_EOD!AC69+MES_EOD!AD69</f>
        <v>0</v>
      </c>
      <c r="L69">
        <f>NDMC_EOD!AC69+NDMC_EOD!AD69</f>
        <v>2.08</v>
      </c>
      <c r="M69">
        <f>TPDDL_EOD!AC69+TPDDL_EOD!AD69</f>
        <v>10.59</v>
      </c>
      <c r="N69">
        <f t="shared" si="6"/>
        <v>35.61</v>
      </c>
      <c r="O69" s="154">
        <f t="shared" si="7"/>
        <v>-0.31000000000000227</v>
      </c>
      <c r="U69" s="156">
        <f t="shared" si="8"/>
        <v>0</v>
      </c>
      <c r="V69" s="154">
        <f t="shared" si="9"/>
        <v>35.299999999999997</v>
      </c>
      <c r="X69" s="159"/>
    </row>
    <row r="70" spans="1:24">
      <c r="A70" t="s">
        <v>112</v>
      </c>
      <c r="B70">
        <f>GT!B70</f>
        <v>84</v>
      </c>
      <c r="C70">
        <f>GT!C70</f>
        <v>60</v>
      </c>
      <c r="D70">
        <f>GT!M70</f>
        <v>35.299999999999997</v>
      </c>
      <c r="E70">
        <f>GT!N70</f>
        <v>0</v>
      </c>
      <c r="F70">
        <f t="shared" si="10"/>
        <v>144</v>
      </c>
      <c r="G70">
        <f t="shared" si="11"/>
        <v>35.299999999999997</v>
      </c>
      <c r="H70" s="154"/>
      <c r="I70">
        <f>BRPL_EOD!AC70+BRPL_EOD!AD70</f>
        <v>14.82</v>
      </c>
      <c r="J70">
        <f>BYPL_EOD!AC70+BYPL_EOD!AD70</f>
        <v>8.1199999999999992</v>
      </c>
      <c r="K70">
        <f>MES_EOD!AC70+MES_EOD!AD70</f>
        <v>0</v>
      </c>
      <c r="L70">
        <f>NDMC_EOD!AC70+NDMC_EOD!AD70</f>
        <v>2.08</v>
      </c>
      <c r="M70">
        <f>TPDDL_EOD!AC70+TPDDL_EOD!AD70</f>
        <v>10.59</v>
      </c>
      <c r="N70">
        <f t="shared" si="6"/>
        <v>35.61</v>
      </c>
      <c r="O70" s="154">
        <f t="shared" si="7"/>
        <v>-0.31000000000000227</v>
      </c>
      <c r="U70" s="156">
        <f t="shared" si="8"/>
        <v>0</v>
      </c>
      <c r="V70" s="154">
        <f t="shared" si="9"/>
        <v>35.299999999999997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15.03</v>
      </c>
      <c r="J71">
        <f>BYPL_EOD!AC71+BYPL_EOD!AD71</f>
        <v>8.23</v>
      </c>
      <c r="K71">
        <f>MES_EOD!AC71+MES_EOD!AD71</f>
        <v>0</v>
      </c>
      <c r="L71">
        <f>NDMC_EOD!AC71+NDMC_EOD!AD71</f>
        <v>2.08</v>
      </c>
      <c r="M71">
        <f>TPDDL_EOD!AC71+TPDDL_EOD!AD71</f>
        <v>10.74</v>
      </c>
      <c r="N71">
        <f t="shared" si="6"/>
        <v>36.08</v>
      </c>
      <c r="O71" s="154">
        <f t="shared" si="7"/>
        <v>0.21999999999999886</v>
      </c>
      <c r="U71" s="156">
        <f t="shared" si="8"/>
        <v>0</v>
      </c>
      <c r="V71" s="154">
        <f t="shared" si="9"/>
        <v>36.299999999999997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15.03</v>
      </c>
      <c r="J72">
        <f>BYPL_EOD!AC72+BYPL_EOD!AD72</f>
        <v>8.23</v>
      </c>
      <c r="K72">
        <f>MES_EOD!AC72+MES_EOD!AD72</f>
        <v>0</v>
      </c>
      <c r="L72">
        <f>NDMC_EOD!AC72+NDMC_EOD!AD72</f>
        <v>2.08</v>
      </c>
      <c r="M72">
        <f>TPDDL_EOD!AC72+TPDDL_EOD!AD72</f>
        <v>10.74</v>
      </c>
      <c r="N72">
        <f t="shared" si="6"/>
        <v>36.08</v>
      </c>
      <c r="O72" s="154">
        <f t="shared" si="7"/>
        <v>0.21999999999999886</v>
      </c>
      <c r="U72" s="156">
        <f t="shared" si="8"/>
        <v>0</v>
      </c>
      <c r="V72" s="154">
        <f t="shared" si="9"/>
        <v>36.299999999999997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15.03</v>
      </c>
      <c r="J73">
        <f>BYPL_EOD!AC73+BYPL_EOD!AD73</f>
        <v>8.23</v>
      </c>
      <c r="K73">
        <f>MES_EOD!AC73+MES_EOD!AD73</f>
        <v>0</v>
      </c>
      <c r="L73">
        <f>NDMC_EOD!AC73+NDMC_EOD!AD73</f>
        <v>2.08</v>
      </c>
      <c r="M73">
        <f>TPDDL_EOD!AC73+TPDDL_EOD!AD73</f>
        <v>10.74</v>
      </c>
      <c r="N73">
        <f t="shared" si="6"/>
        <v>36.08</v>
      </c>
      <c r="O73" s="154">
        <f t="shared" si="7"/>
        <v>0.21999999999999886</v>
      </c>
      <c r="U73" s="156">
        <f t="shared" si="8"/>
        <v>0</v>
      </c>
      <c r="V73" s="154">
        <f t="shared" si="9"/>
        <v>36.299999999999997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15.03</v>
      </c>
      <c r="J74">
        <f>BYPL_EOD!AC74+BYPL_EOD!AD74</f>
        <v>8.23</v>
      </c>
      <c r="K74">
        <f>MES_EOD!AC74+MES_EOD!AD74</f>
        <v>0</v>
      </c>
      <c r="L74">
        <f>NDMC_EOD!AC74+NDMC_EOD!AD74</f>
        <v>2.08</v>
      </c>
      <c r="M74">
        <f>TPDDL_EOD!AC74+TPDDL_EOD!AD74</f>
        <v>10.74</v>
      </c>
      <c r="N74">
        <f t="shared" si="6"/>
        <v>36.08</v>
      </c>
      <c r="O74" s="154">
        <f t="shared" si="7"/>
        <v>0.21999999999999886</v>
      </c>
      <c r="U74" s="156">
        <f t="shared" si="8"/>
        <v>0</v>
      </c>
      <c r="V74" s="154">
        <f t="shared" si="9"/>
        <v>36.299999999999997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15.03</v>
      </c>
      <c r="J75">
        <f>BYPL_EOD!AC75+BYPL_EOD!AD75</f>
        <v>8.23</v>
      </c>
      <c r="K75">
        <f>MES_EOD!AC75+MES_EOD!AD75</f>
        <v>0</v>
      </c>
      <c r="L75">
        <f>NDMC_EOD!AC75+NDMC_EOD!AD75</f>
        <v>2.08</v>
      </c>
      <c r="M75">
        <f>TPDDL_EOD!AC75+TPDDL_EOD!AD75</f>
        <v>10.74</v>
      </c>
      <c r="N75">
        <f t="shared" si="6"/>
        <v>36.08</v>
      </c>
      <c r="O75" s="154">
        <f t="shared" si="7"/>
        <v>0.52000000000000313</v>
      </c>
      <c r="U75" s="156">
        <f t="shared" si="8"/>
        <v>0</v>
      </c>
      <c r="V75" s="154">
        <f t="shared" si="9"/>
        <v>36.6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12</v>
      </c>
      <c r="J76">
        <f>BYPL_EOD!AC76+BYPL_EOD!AD76</f>
        <v>19.100000000000001</v>
      </c>
      <c r="K76">
        <f>MES_EOD!AC76+MES_EOD!AD76</f>
        <v>0</v>
      </c>
      <c r="L76">
        <f>NDMC_EOD!AC76+NDMC_EOD!AD76</f>
        <v>2.08</v>
      </c>
      <c r="M76">
        <f>TPDDL_EOD!AC76+TPDDL_EOD!AD76</f>
        <v>2.89</v>
      </c>
      <c r="N76">
        <f t="shared" si="6"/>
        <v>36.07</v>
      </c>
      <c r="O76" s="154">
        <f t="shared" si="7"/>
        <v>0.53000000000000114</v>
      </c>
      <c r="U76" s="156">
        <f t="shared" si="8"/>
        <v>0</v>
      </c>
      <c r="V76" s="154">
        <f t="shared" si="9"/>
        <v>36.6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12</v>
      </c>
      <c r="J77">
        <f>BYPL_EOD!AC77+BYPL_EOD!AD77</f>
        <v>19.100000000000001</v>
      </c>
      <c r="K77">
        <f>MES_EOD!AC77+MES_EOD!AD77</f>
        <v>0</v>
      </c>
      <c r="L77">
        <f>NDMC_EOD!AC77+NDMC_EOD!AD77</f>
        <v>2.08</v>
      </c>
      <c r="M77">
        <f>TPDDL_EOD!AC77+TPDDL_EOD!AD77</f>
        <v>2.89</v>
      </c>
      <c r="N77">
        <f t="shared" si="6"/>
        <v>36.07</v>
      </c>
      <c r="O77" s="154">
        <f t="shared" si="7"/>
        <v>0.53000000000000114</v>
      </c>
      <c r="U77" s="156">
        <f t="shared" si="8"/>
        <v>0</v>
      </c>
      <c r="V77" s="154">
        <f t="shared" si="9"/>
        <v>36.6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15.03</v>
      </c>
      <c r="J78">
        <f>BYPL_EOD!AC78+BYPL_EOD!AD78</f>
        <v>8.23</v>
      </c>
      <c r="K78">
        <f>MES_EOD!AC78+MES_EOD!AD78</f>
        <v>0</v>
      </c>
      <c r="L78">
        <f>NDMC_EOD!AC78+NDMC_EOD!AD78</f>
        <v>2.08</v>
      </c>
      <c r="M78">
        <f>TPDDL_EOD!AC78+TPDDL_EOD!AD78</f>
        <v>10.74</v>
      </c>
      <c r="N78">
        <f t="shared" si="6"/>
        <v>36.08</v>
      </c>
      <c r="O78" s="154">
        <f t="shared" si="7"/>
        <v>0.52000000000000313</v>
      </c>
      <c r="U78" s="156">
        <f t="shared" si="8"/>
        <v>0</v>
      </c>
      <c r="V78" s="154">
        <f t="shared" si="9"/>
        <v>36.6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15.03</v>
      </c>
      <c r="J79">
        <f>BYPL_EOD!AC79+BYPL_EOD!AD79</f>
        <v>8.23</v>
      </c>
      <c r="K79">
        <f>MES_EOD!AC79+MES_EOD!AD79</f>
        <v>0</v>
      </c>
      <c r="L79">
        <f>NDMC_EOD!AC79+NDMC_EOD!AD79</f>
        <v>2.08</v>
      </c>
      <c r="M79">
        <f>TPDDL_EOD!AC79+TPDDL_EOD!AD79</f>
        <v>10.74</v>
      </c>
      <c r="N79">
        <f t="shared" si="6"/>
        <v>36.08</v>
      </c>
      <c r="O79" s="154">
        <f t="shared" si="7"/>
        <v>0.52000000000000313</v>
      </c>
      <c r="U79" s="156">
        <f t="shared" si="8"/>
        <v>0</v>
      </c>
      <c r="V79" s="154">
        <f t="shared" si="9"/>
        <v>36.6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12</v>
      </c>
      <c r="J80">
        <f>BYPL_EOD!AC80+BYPL_EOD!AD80</f>
        <v>19.100000000000001</v>
      </c>
      <c r="K80">
        <f>MES_EOD!AC80+MES_EOD!AD80</f>
        <v>0</v>
      </c>
      <c r="L80">
        <f>NDMC_EOD!AC80+NDMC_EOD!AD80</f>
        <v>2.08</v>
      </c>
      <c r="M80">
        <f>TPDDL_EOD!AC80+TPDDL_EOD!AD80</f>
        <v>2.89</v>
      </c>
      <c r="N80">
        <f t="shared" si="6"/>
        <v>36.07</v>
      </c>
      <c r="O80" s="154">
        <f t="shared" si="7"/>
        <v>0.53000000000000114</v>
      </c>
      <c r="U80" s="156">
        <f t="shared" si="8"/>
        <v>0</v>
      </c>
      <c r="V80" s="154">
        <f t="shared" si="9"/>
        <v>36.6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15.03</v>
      </c>
      <c r="J81">
        <f>BYPL_EOD!AC81+BYPL_EOD!AD81</f>
        <v>8.23</v>
      </c>
      <c r="K81">
        <f>MES_EOD!AC81+MES_EOD!AD81</f>
        <v>0</v>
      </c>
      <c r="L81">
        <f>NDMC_EOD!AC81+NDMC_EOD!AD81</f>
        <v>2.08</v>
      </c>
      <c r="M81">
        <f>TPDDL_EOD!AC81+TPDDL_EOD!AD81</f>
        <v>10.74</v>
      </c>
      <c r="N81">
        <f t="shared" si="6"/>
        <v>36.08</v>
      </c>
      <c r="O81" s="154">
        <f t="shared" si="7"/>
        <v>0.52000000000000313</v>
      </c>
      <c r="U81" s="156">
        <f t="shared" si="8"/>
        <v>0</v>
      </c>
      <c r="V81" s="154">
        <f t="shared" si="9"/>
        <v>36.6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15.03</v>
      </c>
      <c r="J82">
        <f>BYPL_EOD!AC82+BYPL_EOD!AD82</f>
        <v>8.23</v>
      </c>
      <c r="K82">
        <f>MES_EOD!AC82+MES_EOD!AD82</f>
        <v>0</v>
      </c>
      <c r="L82">
        <f>NDMC_EOD!AC82+NDMC_EOD!AD82</f>
        <v>2.08</v>
      </c>
      <c r="M82">
        <f>TPDDL_EOD!AC82+TPDDL_EOD!AD82</f>
        <v>10.74</v>
      </c>
      <c r="N82">
        <f t="shared" si="6"/>
        <v>36.08</v>
      </c>
      <c r="O82" s="154">
        <f t="shared" si="7"/>
        <v>0.52000000000000313</v>
      </c>
      <c r="U82" s="156">
        <f t="shared" si="8"/>
        <v>0</v>
      </c>
      <c r="V82" s="154">
        <f t="shared" si="9"/>
        <v>36.6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15.47</v>
      </c>
      <c r="J83">
        <f>BYPL_EOD!AC83+BYPL_EOD!AD83</f>
        <v>8.4700000000000006</v>
      </c>
      <c r="K83">
        <f>MES_EOD!AC83+MES_EOD!AD83</f>
        <v>0</v>
      </c>
      <c r="L83">
        <f>NDMC_EOD!AC83+NDMC_EOD!AD83</f>
        <v>2.08</v>
      </c>
      <c r="M83">
        <f>TPDDL_EOD!AC83+TPDDL_EOD!AD83</f>
        <v>11.05</v>
      </c>
      <c r="N83">
        <f t="shared" si="6"/>
        <v>37.070000000000007</v>
      </c>
      <c r="O83" s="154">
        <f t="shared" si="7"/>
        <v>0.52999999999999403</v>
      </c>
      <c r="U83" s="156">
        <f t="shared" si="8"/>
        <v>0</v>
      </c>
      <c r="V83" s="154">
        <f t="shared" si="9"/>
        <v>37.6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15.47</v>
      </c>
      <c r="J84">
        <f>BYPL_EOD!AC84+BYPL_EOD!AD84</f>
        <v>8.4700000000000006</v>
      </c>
      <c r="K84">
        <f>MES_EOD!AC84+MES_EOD!AD84</f>
        <v>0</v>
      </c>
      <c r="L84">
        <f>NDMC_EOD!AC84+NDMC_EOD!AD84</f>
        <v>2.08</v>
      </c>
      <c r="M84">
        <f>TPDDL_EOD!AC84+TPDDL_EOD!AD84</f>
        <v>11.05</v>
      </c>
      <c r="N84">
        <f t="shared" si="6"/>
        <v>37.070000000000007</v>
      </c>
      <c r="O84" s="154">
        <f t="shared" si="7"/>
        <v>0.52999999999999403</v>
      </c>
      <c r="U84" s="156">
        <f t="shared" si="8"/>
        <v>0</v>
      </c>
      <c r="V84" s="154">
        <f t="shared" si="9"/>
        <v>37.6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15.47</v>
      </c>
      <c r="J85">
        <f>BYPL_EOD!AC85+BYPL_EOD!AD85</f>
        <v>8.4700000000000006</v>
      </c>
      <c r="K85">
        <f>MES_EOD!AC85+MES_EOD!AD85</f>
        <v>0</v>
      </c>
      <c r="L85">
        <f>NDMC_EOD!AC85+NDMC_EOD!AD85</f>
        <v>2.08</v>
      </c>
      <c r="M85">
        <f>TPDDL_EOD!AC85+TPDDL_EOD!AD85</f>
        <v>11.05</v>
      </c>
      <c r="N85">
        <f t="shared" si="6"/>
        <v>37.070000000000007</v>
      </c>
      <c r="O85" s="154">
        <f t="shared" si="7"/>
        <v>0.52999999999999403</v>
      </c>
      <c r="U85" s="156">
        <f t="shared" si="8"/>
        <v>0</v>
      </c>
      <c r="V85" s="154">
        <f t="shared" si="9"/>
        <v>37.6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15.47</v>
      </c>
      <c r="J86">
        <f>BYPL_EOD!AC86+BYPL_EOD!AD86</f>
        <v>8.4700000000000006</v>
      </c>
      <c r="K86">
        <f>MES_EOD!AC86+MES_EOD!AD86</f>
        <v>0</v>
      </c>
      <c r="L86">
        <f>NDMC_EOD!AC86+NDMC_EOD!AD86</f>
        <v>2.08</v>
      </c>
      <c r="M86">
        <f>TPDDL_EOD!AC86+TPDDL_EOD!AD86</f>
        <v>11.05</v>
      </c>
      <c r="N86">
        <f t="shared" si="6"/>
        <v>37.070000000000007</v>
      </c>
      <c r="O86" s="154">
        <f t="shared" si="7"/>
        <v>0.52999999999999403</v>
      </c>
      <c r="U86" s="156">
        <f t="shared" si="8"/>
        <v>0</v>
      </c>
      <c r="V86" s="154">
        <f t="shared" si="9"/>
        <v>37.6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15.47</v>
      </c>
      <c r="J87">
        <f>BYPL_EOD!AC87+BYPL_EOD!AD87</f>
        <v>8.4700000000000006</v>
      </c>
      <c r="K87">
        <f>MES_EOD!AC87+MES_EOD!AD87</f>
        <v>0</v>
      </c>
      <c r="L87">
        <f>NDMC_EOD!AC87+NDMC_EOD!AD87</f>
        <v>2.08</v>
      </c>
      <c r="M87">
        <f>TPDDL_EOD!AC87+TPDDL_EOD!AD87</f>
        <v>11.05</v>
      </c>
      <c r="N87">
        <f t="shared" si="6"/>
        <v>37.070000000000007</v>
      </c>
      <c r="O87" s="154">
        <f t="shared" si="7"/>
        <v>0.52999999999999403</v>
      </c>
      <c r="U87" s="156">
        <f t="shared" si="8"/>
        <v>0</v>
      </c>
      <c r="V87" s="154">
        <f t="shared" si="9"/>
        <v>37.6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15.47</v>
      </c>
      <c r="J88">
        <f>BYPL_EOD!AC88+BYPL_EOD!AD88</f>
        <v>8.4700000000000006</v>
      </c>
      <c r="K88">
        <f>MES_EOD!AC88+MES_EOD!AD88</f>
        <v>0</v>
      </c>
      <c r="L88">
        <f>NDMC_EOD!AC88+NDMC_EOD!AD88</f>
        <v>2.08</v>
      </c>
      <c r="M88">
        <f>TPDDL_EOD!AC88+TPDDL_EOD!AD88</f>
        <v>11.05</v>
      </c>
      <c r="N88">
        <f t="shared" si="6"/>
        <v>37.070000000000007</v>
      </c>
      <c r="O88" s="154">
        <f t="shared" si="7"/>
        <v>0.52999999999999403</v>
      </c>
      <c r="U88" s="156">
        <f t="shared" si="8"/>
        <v>0</v>
      </c>
      <c r="V88" s="154">
        <f t="shared" si="9"/>
        <v>37.6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15.47</v>
      </c>
      <c r="J89">
        <f>BYPL_EOD!AC89+BYPL_EOD!AD89</f>
        <v>8.4700000000000006</v>
      </c>
      <c r="K89">
        <f>MES_EOD!AC89+MES_EOD!AD89</f>
        <v>0</v>
      </c>
      <c r="L89">
        <f>NDMC_EOD!AC89+NDMC_EOD!AD89</f>
        <v>2.08</v>
      </c>
      <c r="M89">
        <f>TPDDL_EOD!AC89+TPDDL_EOD!AD89</f>
        <v>11.05</v>
      </c>
      <c r="N89">
        <f t="shared" si="6"/>
        <v>37.070000000000007</v>
      </c>
      <c r="O89" s="154">
        <f t="shared" si="7"/>
        <v>0.52999999999999403</v>
      </c>
      <c r="U89" s="156">
        <f t="shared" si="8"/>
        <v>0</v>
      </c>
      <c r="V89" s="154">
        <f t="shared" si="9"/>
        <v>37.6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15.47</v>
      </c>
      <c r="J90">
        <f>BYPL_EOD!AC90+BYPL_EOD!AD90</f>
        <v>8.4700000000000006</v>
      </c>
      <c r="K90">
        <f>MES_EOD!AC90+MES_EOD!AD90</f>
        <v>0</v>
      </c>
      <c r="L90">
        <f>NDMC_EOD!AC90+NDMC_EOD!AD90</f>
        <v>2.08</v>
      </c>
      <c r="M90">
        <f>TPDDL_EOD!AC90+TPDDL_EOD!AD90</f>
        <v>11.05</v>
      </c>
      <c r="N90">
        <f t="shared" si="6"/>
        <v>37.070000000000007</v>
      </c>
      <c r="O90" s="154">
        <f t="shared" si="7"/>
        <v>0.52999999999999403</v>
      </c>
      <c r="U90" s="156">
        <f t="shared" si="8"/>
        <v>0</v>
      </c>
      <c r="V90" s="154">
        <f t="shared" si="9"/>
        <v>37.6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15.47</v>
      </c>
      <c r="J91">
        <f>BYPL_EOD!AC91+BYPL_EOD!AD91</f>
        <v>8.4700000000000006</v>
      </c>
      <c r="K91">
        <f>MES_EOD!AC91+MES_EOD!AD91</f>
        <v>0</v>
      </c>
      <c r="L91">
        <f>NDMC_EOD!AC91+NDMC_EOD!AD91</f>
        <v>2.08</v>
      </c>
      <c r="M91">
        <f>TPDDL_EOD!AC91+TPDDL_EOD!AD91</f>
        <v>11.05</v>
      </c>
      <c r="N91">
        <f t="shared" si="6"/>
        <v>37.070000000000007</v>
      </c>
      <c r="O91" s="154">
        <f t="shared" si="7"/>
        <v>0.52999999999999403</v>
      </c>
      <c r="U91" s="156">
        <f t="shared" si="8"/>
        <v>0</v>
      </c>
      <c r="V91" s="154">
        <f t="shared" si="9"/>
        <v>37.6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15.47</v>
      </c>
      <c r="J92">
        <f>BYPL_EOD!AC92+BYPL_EOD!AD92</f>
        <v>8.4700000000000006</v>
      </c>
      <c r="K92">
        <f>MES_EOD!AC92+MES_EOD!AD92</f>
        <v>0</v>
      </c>
      <c r="L92">
        <f>NDMC_EOD!AC92+NDMC_EOD!AD92</f>
        <v>2.08</v>
      </c>
      <c r="M92">
        <f>TPDDL_EOD!AC92+TPDDL_EOD!AD92</f>
        <v>11.05</v>
      </c>
      <c r="N92">
        <f t="shared" si="6"/>
        <v>37.070000000000007</v>
      </c>
      <c r="O92" s="154">
        <f t="shared" si="7"/>
        <v>0.52999999999999403</v>
      </c>
      <c r="U92" s="156">
        <f t="shared" si="8"/>
        <v>0</v>
      </c>
      <c r="V92" s="154">
        <f t="shared" si="9"/>
        <v>37.6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15.47</v>
      </c>
      <c r="J93">
        <f>BYPL_EOD!AC93+BYPL_EOD!AD93</f>
        <v>8.4700000000000006</v>
      </c>
      <c r="K93">
        <f>MES_EOD!AC93+MES_EOD!AD93</f>
        <v>0</v>
      </c>
      <c r="L93">
        <f>NDMC_EOD!AC93+NDMC_EOD!AD93</f>
        <v>2.08</v>
      </c>
      <c r="M93">
        <f>TPDDL_EOD!AC93+TPDDL_EOD!AD93</f>
        <v>11.05</v>
      </c>
      <c r="N93">
        <f t="shared" si="6"/>
        <v>37.070000000000007</v>
      </c>
      <c r="O93" s="154">
        <f t="shared" si="7"/>
        <v>0.52999999999999403</v>
      </c>
      <c r="U93" s="156">
        <f t="shared" si="8"/>
        <v>0</v>
      </c>
      <c r="V93" s="154">
        <f t="shared" si="9"/>
        <v>37.6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15.47</v>
      </c>
      <c r="J94">
        <f>BYPL_EOD!AC94+BYPL_EOD!AD94</f>
        <v>8.4700000000000006</v>
      </c>
      <c r="K94">
        <f>MES_EOD!AC94+MES_EOD!AD94</f>
        <v>0</v>
      </c>
      <c r="L94">
        <f>NDMC_EOD!AC94+NDMC_EOD!AD94</f>
        <v>2.08</v>
      </c>
      <c r="M94">
        <f>TPDDL_EOD!AC94+TPDDL_EOD!AD94</f>
        <v>11.05</v>
      </c>
      <c r="N94">
        <f t="shared" si="6"/>
        <v>37.070000000000007</v>
      </c>
      <c r="O94" s="154">
        <f t="shared" si="7"/>
        <v>0.52999999999999403</v>
      </c>
      <c r="U94" s="156">
        <f t="shared" si="8"/>
        <v>0</v>
      </c>
      <c r="V94" s="154">
        <f t="shared" si="9"/>
        <v>37.6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15.47</v>
      </c>
      <c r="J95">
        <f>BYPL_EOD!AC95+BYPL_EOD!AD95</f>
        <v>8.4700000000000006</v>
      </c>
      <c r="K95">
        <f>MES_EOD!AC95+MES_EOD!AD95</f>
        <v>0</v>
      </c>
      <c r="L95">
        <f>NDMC_EOD!AC95+NDMC_EOD!AD95</f>
        <v>2.08</v>
      </c>
      <c r="M95">
        <f>TPDDL_EOD!AC95+TPDDL_EOD!AD95</f>
        <v>11.05</v>
      </c>
      <c r="N95">
        <f t="shared" si="6"/>
        <v>37.070000000000007</v>
      </c>
      <c r="O95" s="154">
        <f t="shared" si="7"/>
        <v>0.52999999999999403</v>
      </c>
      <c r="U95" s="156">
        <f t="shared" si="8"/>
        <v>0</v>
      </c>
      <c r="V95" s="154">
        <f t="shared" si="9"/>
        <v>37.6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15.47</v>
      </c>
      <c r="J96">
        <f>BYPL_EOD!AC96+BYPL_EOD!AD96</f>
        <v>8.4700000000000006</v>
      </c>
      <c r="K96">
        <f>MES_EOD!AC96+MES_EOD!AD96</f>
        <v>0</v>
      </c>
      <c r="L96">
        <f>NDMC_EOD!AC96+NDMC_EOD!AD96</f>
        <v>2.08</v>
      </c>
      <c r="M96">
        <f>TPDDL_EOD!AC96+TPDDL_EOD!AD96</f>
        <v>11.05</v>
      </c>
      <c r="N96">
        <f t="shared" si="6"/>
        <v>37.070000000000007</v>
      </c>
      <c r="O96" s="154">
        <f t="shared" si="7"/>
        <v>0.52999999999999403</v>
      </c>
      <c r="U96" s="156">
        <f t="shared" si="8"/>
        <v>0</v>
      </c>
      <c r="V96" s="154">
        <f t="shared" si="9"/>
        <v>37.6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15.47</v>
      </c>
      <c r="J97">
        <f>BYPL_EOD!AC97+BYPL_EOD!AD97</f>
        <v>8.4700000000000006</v>
      </c>
      <c r="K97">
        <f>MES_EOD!AC97+MES_EOD!AD97</f>
        <v>0</v>
      </c>
      <c r="L97">
        <f>NDMC_EOD!AC97+NDMC_EOD!AD97</f>
        <v>2.08</v>
      </c>
      <c r="M97">
        <f>TPDDL_EOD!AC97+TPDDL_EOD!AD97</f>
        <v>11.05</v>
      </c>
      <c r="N97">
        <f t="shared" si="6"/>
        <v>37.070000000000007</v>
      </c>
      <c r="O97" s="154">
        <f t="shared" si="7"/>
        <v>0.52999999999999403</v>
      </c>
      <c r="U97" s="156">
        <f t="shared" si="8"/>
        <v>0</v>
      </c>
      <c r="V97" s="154">
        <f t="shared" si="9"/>
        <v>37.6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15.47</v>
      </c>
      <c r="J98">
        <f>BYPL_EOD!AC98+BYPL_EOD!AD98</f>
        <v>8.4700000000000006</v>
      </c>
      <c r="K98">
        <f>MES_EOD!AC98+MES_EOD!AD98</f>
        <v>0</v>
      </c>
      <c r="L98">
        <f>NDMC_EOD!AC98+NDMC_EOD!AD98</f>
        <v>2.08</v>
      </c>
      <c r="M98">
        <f>TPDDL_EOD!AC98+TPDDL_EOD!AD98</f>
        <v>11.05</v>
      </c>
      <c r="N98">
        <f t="shared" si="6"/>
        <v>37.070000000000007</v>
      </c>
      <c r="O98" s="154">
        <f t="shared" si="7"/>
        <v>0.52999999999999403</v>
      </c>
      <c r="U98" s="156">
        <f t="shared" si="8"/>
        <v>0</v>
      </c>
      <c r="V98" s="154">
        <f t="shared" si="9"/>
        <v>37.6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0.33</v>
      </c>
      <c r="D99" s="156">
        <f t="shared" si="12"/>
        <v>0.90219999999999989</v>
      </c>
      <c r="E99" s="156">
        <f t="shared" si="12"/>
        <v>0</v>
      </c>
      <c r="F99" s="156">
        <f t="shared" si="12"/>
        <v>2.3460000000000001</v>
      </c>
      <c r="G99" s="156">
        <f t="shared" si="12"/>
        <v>0.90219999999999989</v>
      </c>
      <c r="H99" s="156"/>
      <c r="I99" s="156">
        <f t="shared" si="12"/>
        <v>0.36855250000000017</v>
      </c>
      <c r="J99" s="156">
        <f t="shared" si="12"/>
        <v>0.2237950000000003</v>
      </c>
      <c r="K99" s="156">
        <f t="shared" si="12"/>
        <v>0</v>
      </c>
      <c r="L99" s="156">
        <f t="shared" si="12"/>
        <v>4.9920000000000089E-2</v>
      </c>
      <c r="M99" s="156">
        <f t="shared" si="12"/>
        <v>0.25318249999999992</v>
      </c>
      <c r="N99" s="156">
        <f t="shared" si="12"/>
        <v>0.89545000000000052</v>
      </c>
      <c r="O99" s="156">
        <f t="shared" si="12"/>
        <v>6.7499999999999765E-3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0.90219999999999989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44581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215.74</v>
      </c>
      <c r="E3">
        <f>BAWANA!AM3</f>
        <v>0</v>
      </c>
      <c r="F3">
        <f>(B3+C3)*0.8</f>
        <v>256</v>
      </c>
      <c r="G3">
        <f>(D3+E3)</f>
        <v>215.74</v>
      </c>
      <c r="H3" s="154"/>
      <c r="I3">
        <f>BRPL_EOD!AK3+BRPL_EOD!AL3</f>
        <v>86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50</v>
      </c>
      <c r="N3">
        <f t="shared" ref="N3:N66" si="0">SUM(I3:M3)</f>
        <v>219.74</v>
      </c>
      <c r="O3" s="154">
        <f t="shared" ref="O3:O66" si="1">G3-N3</f>
        <v>-4</v>
      </c>
      <c r="U3" s="156">
        <f t="shared" ref="U3:U66" si="2">SUM(P3:T3)</f>
        <v>0</v>
      </c>
      <c r="V3" s="154">
        <f t="shared" ref="V3:V66" si="3">G3-U3</f>
        <v>215.74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209.74</v>
      </c>
      <c r="E4">
        <f>BAWANA!AM4</f>
        <v>0</v>
      </c>
      <c r="F4">
        <f t="shared" ref="F4:F67" si="4">(B4+C4)*0.8</f>
        <v>256</v>
      </c>
      <c r="G4">
        <f t="shared" ref="G4:G67" si="5">(D4+E4)</f>
        <v>209.74</v>
      </c>
      <c r="H4" s="154"/>
      <c r="I4">
        <f>BRPL_EOD!AK4+BRPL_EOD!AL4</f>
        <v>76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50</v>
      </c>
      <c r="N4">
        <f t="shared" si="0"/>
        <v>209.74</v>
      </c>
      <c r="O4" s="154">
        <f t="shared" si="1"/>
        <v>0</v>
      </c>
      <c r="U4" s="156">
        <f t="shared" si="2"/>
        <v>0</v>
      </c>
      <c r="V4" s="154">
        <f t="shared" si="3"/>
        <v>209.74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209.74</v>
      </c>
      <c r="E5">
        <f>BAWANA!AM5</f>
        <v>0</v>
      </c>
      <c r="F5">
        <f t="shared" si="4"/>
        <v>256</v>
      </c>
      <c r="G5">
        <f t="shared" si="5"/>
        <v>209.74</v>
      </c>
      <c r="H5" s="154"/>
      <c r="I5">
        <f>BRPL_EOD!AK5+BRPL_EOD!AL5</f>
        <v>76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50</v>
      </c>
      <c r="N5">
        <f t="shared" si="0"/>
        <v>209.74</v>
      </c>
      <c r="O5" s="154">
        <f t="shared" si="1"/>
        <v>0</v>
      </c>
      <c r="U5" s="156">
        <f t="shared" si="2"/>
        <v>0</v>
      </c>
      <c r="V5" s="154">
        <f t="shared" si="3"/>
        <v>209.74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209.74</v>
      </c>
      <c r="E6">
        <f>BAWANA!AM6</f>
        <v>0</v>
      </c>
      <c r="F6">
        <f t="shared" si="4"/>
        <v>256</v>
      </c>
      <c r="G6">
        <f t="shared" si="5"/>
        <v>209.74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50</v>
      </c>
      <c r="N6">
        <f t="shared" si="0"/>
        <v>209.74</v>
      </c>
      <c r="O6" s="154">
        <f t="shared" si="1"/>
        <v>0</v>
      </c>
      <c r="U6" s="156">
        <f t="shared" si="2"/>
        <v>0</v>
      </c>
      <c r="V6" s="154">
        <f t="shared" si="3"/>
        <v>209.74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209.74</v>
      </c>
      <c r="E7">
        <f>BAWANA!AM7</f>
        <v>0</v>
      </c>
      <c r="F7">
        <f t="shared" si="4"/>
        <v>256</v>
      </c>
      <c r="G7">
        <f t="shared" si="5"/>
        <v>209.74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50</v>
      </c>
      <c r="N7">
        <f t="shared" si="0"/>
        <v>209.74</v>
      </c>
      <c r="O7" s="154">
        <f t="shared" si="1"/>
        <v>0</v>
      </c>
      <c r="U7" s="156">
        <f t="shared" si="2"/>
        <v>0</v>
      </c>
      <c r="V7" s="154">
        <f t="shared" si="3"/>
        <v>209.74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209.74</v>
      </c>
      <c r="E8">
        <f>BAWANA!AM8</f>
        <v>0</v>
      </c>
      <c r="F8">
        <f t="shared" si="4"/>
        <v>256</v>
      </c>
      <c r="G8">
        <f t="shared" si="5"/>
        <v>209.74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50</v>
      </c>
      <c r="N8">
        <f t="shared" si="0"/>
        <v>209.74</v>
      </c>
      <c r="O8" s="154">
        <f t="shared" si="1"/>
        <v>0</v>
      </c>
      <c r="U8" s="156">
        <f t="shared" si="2"/>
        <v>0</v>
      </c>
      <c r="V8" s="154">
        <f t="shared" si="3"/>
        <v>209.74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209.74</v>
      </c>
      <c r="E9">
        <f>BAWANA!AM9</f>
        <v>0</v>
      </c>
      <c r="F9">
        <f t="shared" si="4"/>
        <v>256</v>
      </c>
      <c r="G9">
        <f t="shared" si="5"/>
        <v>209.74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50</v>
      </c>
      <c r="N9">
        <f t="shared" si="0"/>
        <v>209.74</v>
      </c>
      <c r="O9" s="154">
        <f t="shared" si="1"/>
        <v>0</v>
      </c>
      <c r="U9" s="156">
        <f t="shared" si="2"/>
        <v>0</v>
      </c>
      <c r="V9" s="154">
        <f t="shared" si="3"/>
        <v>209.74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209.74</v>
      </c>
      <c r="E10">
        <f>BAWANA!AM10</f>
        <v>0</v>
      </c>
      <c r="F10">
        <f t="shared" si="4"/>
        <v>256</v>
      </c>
      <c r="G10">
        <f t="shared" si="5"/>
        <v>209.74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50</v>
      </c>
      <c r="N10">
        <f t="shared" si="0"/>
        <v>209.74</v>
      </c>
      <c r="O10" s="154">
        <f t="shared" si="1"/>
        <v>0</v>
      </c>
      <c r="U10" s="156">
        <f t="shared" si="2"/>
        <v>0</v>
      </c>
      <c r="V10" s="154">
        <f t="shared" si="3"/>
        <v>209.74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209.74</v>
      </c>
      <c r="E11">
        <f>BAWANA!AM11</f>
        <v>0</v>
      </c>
      <c r="F11">
        <f t="shared" si="4"/>
        <v>256</v>
      </c>
      <c r="G11">
        <f t="shared" si="5"/>
        <v>209.74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50</v>
      </c>
      <c r="N11">
        <f t="shared" si="0"/>
        <v>209.74</v>
      </c>
      <c r="O11" s="154">
        <f t="shared" si="1"/>
        <v>0</v>
      </c>
      <c r="U11" s="156">
        <f t="shared" si="2"/>
        <v>0</v>
      </c>
      <c r="V11" s="154">
        <f t="shared" si="3"/>
        <v>209.74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209.74</v>
      </c>
      <c r="E12">
        <f>BAWANA!AM12</f>
        <v>0</v>
      </c>
      <c r="F12">
        <f t="shared" si="4"/>
        <v>256</v>
      </c>
      <c r="G12">
        <f t="shared" si="5"/>
        <v>209.74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50</v>
      </c>
      <c r="N12">
        <f t="shared" si="0"/>
        <v>209.74</v>
      </c>
      <c r="O12" s="154">
        <f t="shared" si="1"/>
        <v>0</v>
      </c>
      <c r="U12" s="156">
        <f t="shared" si="2"/>
        <v>0</v>
      </c>
      <c r="V12" s="154">
        <f t="shared" si="3"/>
        <v>209.74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209.74</v>
      </c>
      <c r="E13">
        <f>BAWANA!AM13</f>
        <v>0</v>
      </c>
      <c r="F13">
        <f t="shared" si="4"/>
        <v>256</v>
      </c>
      <c r="G13">
        <f t="shared" si="5"/>
        <v>209.74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50</v>
      </c>
      <c r="N13">
        <f t="shared" si="0"/>
        <v>209.74</v>
      </c>
      <c r="O13" s="154">
        <f t="shared" si="1"/>
        <v>0</v>
      </c>
      <c r="U13" s="156">
        <f t="shared" si="2"/>
        <v>0</v>
      </c>
      <c r="V13" s="154">
        <f t="shared" si="3"/>
        <v>209.74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209.74</v>
      </c>
      <c r="E14">
        <f>BAWANA!AM14</f>
        <v>0</v>
      </c>
      <c r="F14">
        <f t="shared" si="4"/>
        <v>256</v>
      </c>
      <c r="G14">
        <f t="shared" si="5"/>
        <v>209.74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50</v>
      </c>
      <c r="N14">
        <f t="shared" si="0"/>
        <v>209.74</v>
      </c>
      <c r="O14" s="154">
        <f t="shared" si="1"/>
        <v>0</v>
      </c>
      <c r="U14" s="156">
        <f t="shared" si="2"/>
        <v>0</v>
      </c>
      <c r="V14" s="154">
        <f t="shared" si="3"/>
        <v>209.74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209.74</v>
      </c>
      <c r="E15">
        <f>BAWANA!AM15</f>
        <v>0</v>
      </c>
      <c r="F15">
        <f t="shared" si="4"/>
        <v>256</v>
      </c>
      <c r="G15">
        <f t="shared" si="5"/>
        <v>209.74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50</v>
      </c>
      <c r="N15">
        <f t="shared" si="0"/>
        <v>209.74</v>
      </c>
      <c r="O15" s="154">
        <f t="shared" si="1"/>
        <v>0</v>
      </c>
      <c r="U15" s="156">
        <f t="shared" si="2"/>
        <v>0</v>
      </c>
      <c r="V15" s="154">
        <f t="shared" si="3"/>
        <v>209.74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209.74</v>
      </c>
      <c r="E16">
        <f>BAWANA!AM16</f>
        <v>0</v>
      </c>
      <c r="F16">
        <f t="shared" si="4"/>
        <v>256</v>
      </c>
      <c r="G16">
        <f t="shared" si="5"/>
        <v>209.74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50</v>
      </c>
      <c r="N16">
        <f t="shared" si="0"/>
        <v>209.74</v>
      </c>
      <c r="O16" s="154">
        <f t="shared" si="1"/>
        <v>0</v>
      </c>
      <c r="U16" s="156">
        <f t="shared" si="2"/>
        <v>0</v>
      </c>
      <c r="V16" s="154">
        <f t="shared" si="3"/>
        <v>209.74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209.74</v>
      </c>
      <c r="E17">
        <f>BAWANA!AM17</f>
        <v>0</v>
      </c>
      <c r="F17">
        <f t="shared" si="4"/>
        <v>256</v>
      </c>
      <c r="G17">
        <f t="shared" si="5"/>
        <v>209.74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5.82</v>
      </c>
      <c r="L17">
        <f>NDMC_EOD!AK17+NDMC_EOD!AL17</f>
        <v>28</v>
      </c>
      <c r="M17">
        <f>TPDDL_EOD!AK17+TPDDL_EOD!AL17</f>
        <v>50</v>
      </c>
      <c r="N17">
        <f t="shared" si="0"/>
        <v>209.74</v>
      </c>
      <c r="O17" s="154">
        <f t="shared" si="1"/>
        <v>0</v>
      </c>
      <c r="U17" s="156">
        <f t="shared" si="2"/>
        <v>0</v>
      </c>
      <c r="V17" s="154">
        <f t="shared" si="3"/>
        <v>209.74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209.74</v>
      </c>
      <c r="E18">
        <f>BAWANA!AM18</f>
        <v>0</v>
      </c>
      <c r="F18">
        <f t="shared" si="4"/>
        <v>256</v>
      </c>
      <c r="G18">
        <f t="shared" si="5"/>
        <v>209.74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50</v>
      </c>
      <c r="N18">
        <f t="shared" si="0"/>
        <v>209.74</v>
      </c>
      <c r="O18" s="154">
        <f t="shared" si="1"/>
        <v>0</v>
      </c>
      <c r="U18" s="156">
        <f t="shared" si="2"/>
        <v>0</v>
      </c>
      <c r="V18" s="154">
        <f t="shared" si="3"/>
        <v>209.74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219.74</v>
      </c>
      <c r="E19">
        <f>BAWANA!AM19</f>
        <v>0</v>
      </c>
      <c r="F19">
        <f t="shared" si="4"/>
        <v>256</v>
      </c>
      <c r="G19">
        <f t="shared" si="5"/>
        <v>219.74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15.82</v>
      </c>
      <c r="L19">
        <f>NDMC_EOD!AK19+NDMC_EOD!AL19</f>
        <v>28</v>
      </c>
      <c r="M19">
        <f>TPDDL_EOD!AK19+TPDDL_EOD!AL19</f>
        <v>50</v>
      </c>
      <c r="N19">
        <f t="shared" si="0"/>
        <v>219.74</v>
      </c>
      <c r="O19" s="154">
        <f t="shared" si="1"/>
        <v>0</v>
      </c>
      <c r="U19" s="156">
        <f t="shared" si="2"/>
        <v>0</v>
      </c>
      <c r="V19" s="154">
        <f t="shared" si="3"/>
        <v>219.74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212.74</v>
      </c>
      <c r="E20">
        <f>BAWANA!AM20</f>
        <v>0</v>
      </c>
      <c r="F20">
        <f t="shared" si="4"/>
        <v>256</v>
      </c>
      <c r="G20">
        <f t="shared" si="5"/>
        <v>212.74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8.82</v>
      </c>
      <c r="L20">
        <f>NDMC_EOD!AK20+NDMC_EOD!AL20</f>
        <v>28</v>
      </c>
      <c r="M20">
        <f>TPDDL_EOD!AK20+TPDDL_EOD!AL20</f>
        <v>50</v>
      </c>
      <c r="N20">
        <f t="shared" si="0"/>
        <v>212.74</v>
      </c>
      <c r="O20" s="154">
        <f t="shared" si="1"/>
        <v>0</v>
      </c>
      <c r="U20" s="156">
        <f t="shared" si="2"/>
        <v>0</v>
      </c>
      <c r="V20" s="154">
        <f t="shared" si="3"/>
        <v>212.74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215.74</v>
      </c>
      <c r="E21">
        <f>BAWANA!AM21</f>
        <v>0</v>
      </c>
      <c r="F21">
        <f t="shared" si="4"/>
        <v>256</v>
      </c>
      <c r="G21">
        <f t="shared" si="5"/>
        <v>215.74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11.82</v>
      </c>
      <c r="L21">
        <f>NDMC_EOD!AK21+NDMC_EOD!AL21</f>
        <v>28</v>
      </c>
      <c r="M21">
        <f>TPDDL_EOD!AK21+TPDDL_EOD!AL21</f>
        <v>50</v>
      </c>
      <c r="N21">
        <f t="shared" si="0"/>
        <v>215.74</v>
      </c>
      <c r="O21" s="154">
        <f t="shared" si="1"/>
        <v>0</v>
      </c>
      <c r="U21" s="156">
        <f t="shared" si="2"/>
        <v>0</v>
      </c>
      <c r="V21" s="154">
        <f t="shared" si="3"/>
        <v>215.74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216.74</v>
      </c>
      <c r="E22">
        <f>BAWANA!AM22</f>
        <v>0</v>
      </c>
      <c r="F22">
        <f t="shared" si="4"/>
        <v>256</v>
      </c>
      <c r="G22">
        <f t="shared" si="5"/>
        <v>216.74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12.82</v>
      </c>
      <c r="L22">
        <f>NDMC_EOD!AK22+NDMC_EOD!AL22</f>
        <v>28</v>
      </c>
      <c r="M22">
        <f>TPDDL_EOD!AK22+TPDDL_EOD!AL22</f>
        <v>50</v>
      </c>
      <c r="N22">
        <f t="shared" si="0"/>
        <v>216.74</v>
      </c>
      <c r="O22" s="154">
        <f t="shared" si="1"/>
        <v>0</v>
      </c>
      <c r="U22" s="156">
        <f t="shared" si="2"/>
        <v>0</v>
      </c>
      <c r="V22" s="154">
        <f t="shared" si="3"/>
        <v>216.74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217.74</v>
      </c>
      <c r="E23">
        <f>BAWANA!AM23</f>
        <v>0</v>
      </c>
      <c r="F23">
        <f t="shared" si="4"/>
        <v>256</v>
      </c>
      <c r="G23">
        <f t="shared" si="5"/>
        <v>217.74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13.82</v>
      </c>
      <c r="L23">
        <f>NDMC_EOD!AK23+NDMC_EOD!AL23</f>
        <v>28</v>
      </c>
      <c r="M23">
        <f>TPDDL_EOD!AK23+TPDDL_EOD!AL23</f>
        <v>50</v>
      </c>
      <c r="N23">
        <f t="shared" si="0"/>
        <v>217.74</v>
      </c>
      <c r="O23" s="154">
        <f t="shared" si="1"/>
        <v>0</v>
      </c>
      <c r="U23" s="156">
        <f t="shared" si="2"/>
        <v>0</v>
      </c>
      <c r="V23" s="154">
        <f t="shared" si="3"/>
        <v>217.74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219.74</v>
      </c>
      <c r="E24">
        <f>BAWANA!AM24</f>
        <v>0</v>
      </c>
      <c r="F24">
        <f t="shared" si="4"/>
        <v>256</v>
      </c>
      <c r="G24">
        <f t="shared" si="5"/>
        <v>219.74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15.82</v>
      </c>
      <c r="L24">
        <f>NDMC_EOD!AK24+NDMC_EOD!AL24</f>
        <v>28</v>
      </c>
      <c r="M24">
        <f>TPDDL_EOD!AK24+TPDDL_EOD!AL24</f>
        <v>50</v>
      </c>
      <c r="N24">
        <f t="shared" si="0"/>
        <v>219.74</v>
      </c>
      <c r="O24" s="154">
        <f t="shared" si="1"/>
        <v>0</v>
      </c>
      <c r="U24" s="156">
        <f t="shared" si="2"/>
        <v>0</v>
      </c>
      <c r="V24" s="154">
        <f t="shared" si="3"/>
        <v>219.74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233.74</v>
      </c>
      <c r="E25">
        <f>BAWANA!AM25</f>
        <v>0</v>
      </c>
      <c r="F25">
        <f t="shared" si="4"/>
        <v>256</v>
      </c>
      <c r="G25">
        <f t="shared" si="5"/>
        <v>233.74</v>
      </c>
      <c r="H25" s="154"/>
      <c r="I25">
        <f>BRPL_EOD!AK25+BRPL_EOD!AL25</f>
        <v>84</v>
      </c>
      <c r="J25">
        <f>BYPL_EOD!AK25+BYPL_EOD!AL25</f>
        <v>49.92</v>
      </c>
      <c r="K25">
        <f>MES_EOD!AK25+MES_EOD!AL25</f>
        <v>21.82</v>
      </c>
      <c r="L25">
        <f>NDMC_EOD!AK25+NDMC_EOD!AL25</f>
        <v>28</v>
      </c>
      <c r="M25">
        <f>TPDDL_EOD!AK25+TPDDL_EOD!AL25</f>
        <v>50</v>
      </c>
      <c r="N25">
        <f t="shared" si="0"/>
        <v>233.74</v>
      </c>
      <c r="O25" s="154">
        <f t="shared" si="1"/>
        <v>0</v>
      </c>
      <c r="U25" s="156">
        <f t="shared" si="2"/>
        <v>0</v>
      </c>
      <c r="V25" s="154">
        <f t="shared" si="3"/>
        <v>233.74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237.74</v>
      </c>
      <c r="E26">
        <f>BAWANA!AM26</f>
        <v>0</v>
      </c>
      <c r="F26">
        <f t="shared" si="4"/>
        <v>256</v>
      </c>
      <c r="G26">
        <f t="shared" si="5"/>
        <v>237.74</v>
      </c>
      <c r="H26" s="154"/>
      <c r="I26">
        <f>BRPL_EOD!AK26+BRPL_EOD!AL26</f>
        <v>96.92</v>
      </c>
      <c r="J26">
        <f>BYPL_EOD!AK26+BYPL_EOD!AL26</f>
        <v>48.57</v>
      </c>
      <c r="K26">
        <f>MES_EOD!AK26+MES_EOD!AL26</f>
        <v>16.37</v>
      </c>
      <c r="L26">
        <f>NDMC_EOD!AK26+NDMC_EOD!AL26</f>
        <v>27.24</v>
      </c>
      <c r="M26">
        <f>TPDDL_EOD!AK26+TPDDL_EOD!AL26</f>
        <v>48.64</v>
      </c>
      <c r="N26">
        <f t="shared" si="0"/>
        <v>237.74</v>
      </c>
      <c r="O26" s="154">
        <f t="shared" si="1"/>
        <v>0</v>
      </c>
      <c r="U26" s="156">
        <f t="shared" si="2"/>
        <v>0</v>
      </c>
      <c r="V26" s="154">
        <f t="shared" si="3"/>
        <v>237.74</v>
      </c>
      <c r="Y26">
        <f>BAWANA!AW26+BAWANA!AX26</f>
        <v>31.13</v>
      </c>
      <c r="Z26">
        <f>BAWANA!BD26+BAWANA!BE26</f>
        <v>31.13</v>
      </c>
      <c r="AA26">
        <f>BAWANA!X26+BAWANA!Y26</f>
        <v>31.13</v>
      </c>
      <c r="AB26">
        <f>BAWANA!AE26+BAWANA!AF26</f>
        <v>31.13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240</v>
      </c>
      <c r="E27">
        <f>BAWANA!AM27</f>
        <v>0</v>
      </c>
      <c r="F27">
        <f t="shared" si="4"/>
        <v>256</v>
      </c>
      <c r="G27">
        <f t="shared" si="5"/>
        <v>240</v>
      </c>
      <c r="H27" s="154"/>
      <c r="I27">
        <f>BRPL_EOD!AK27+BRPL_EOD!AL27</f>
        <v>93.39</v>
      </c>
      <c r="J27">
        <f>BYPL_EOD!AK27+BYPL_EOD!AL27</f>
        <v>46.8</v>
      </c>
      <c r="K27">
        <f>MES_EOD!AK27+MES_EOD!AL27</f>
        <v>8.31</v>
      </c>
      <c r="L27">
        <f>NDMC_EOD!AK27+NDMC_EOD!AL27</f>
        <v>26.25</v>
      </c>
      <c r="M27">
        <f>TPDDL_EOD!AK27+TPDDL_EOD!AL27</f>
        <v>65.25</v>
      </c>
      <c r="N27">
        <f t="shared" si="0"/>
        <v>240</v>
      </c>
      <c r="O27" s="154">
        <f t="shared" si="1"/>
        <v>0</v>
      </c>
      <c r="U27" s="156">
        <f t="shared" si="2"/>
        <v>0</v>
      </c>
      <c r="V27" s="154">
        <f t="shared" si="3"/>
        <v>240</v>
      </c>
      <c r="Y27">
        <f>BAWANA!AW27+BAWANA!AX27</f>
        <v>30</v>
      </c>
      <c r="Z27">
        <f>BAWANA!BD27+BAWANA!BE27</f>
        <v>30</v>
      </c>
      <c r="AA27">
        <f>BAWANA!X27+BAWANA!Y27</f>
        <v>30</v>
      </c>
      <c r="AB27">
        <f>BAWANA!AE27+BAWANA!AF27</f>
        <v>30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240</v>
      </c>
      <c r="E28">
        <f>BAWANA!AM28</f>
        <v>0</v>
      </c>
      <c r="F28">
        <f t="shared" si="4"/>
        <v>256</v>
      </c>
      <c r="G28">
        <f t="shared" si="5"/>
        <v>240</v>
      </c>
      <c r="H28" s="154"/>
      <c r="I28">
        <f>BRPL_EOD!AK28+BRPL_EOD!AL28</f>
        <v>93.39</v>
      </c>
      <c r="J28">
        <f>BYPL_EOD!AK28+BYPL_EOD!AL28</f>
        <v>46.8</v>
      </c>
      <c r="K28">
        <f>MES_EOD!AK28+MES_EOD!AL28</f>
        <v>8.31</v>
      </c>
      <c r="L28">
        <f>NDMC_EOD!AK28+NDMC_EOD!AL28</f>
        <v>26.25</v>
      </c>
      <c r="M28">
        <f>TPDDL_EOD!AK28+TPDDL_EOD!AL28</f>
        <v>65.25</v>
      </c>
      <c r="N28">
        <f t="shared" si="0"/>
        <v>240</v>
      </c>
      <c r="O28" s="154">
        <f t="shared" si="1"/>
        <v>0</v>
      </c>
      <c r="U28" s="156">
        <f t="shared" si="2"/>
        <v>0</v>
      </c>
      <c r="V28" s="154">
        <f t="shared" si="3"/>
        <v>240</v>
      </c>
      <c r="Y28">
        <f>BAWANA!AW28+BAWANA!AX28</f>
        <v>30</v>
      </c>
      <c r="Z28">
        <f>BAWANA!BD28+BAWANA!BE28</f>
        <v>30</v>
      </c>
      <c r="AA28">
        <f>BAWANA!X28+BAWANA!Y28</f>
        <v>30</v>
      </c>
      <c r="AB28">
        <f>BAWANA!AE28+BAWANA!AF28</f>
        <v>30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240</v>
      </c>
      <c r="E29">
        <f>BAWANA!AM29</f>
        <v>0</v>
      </c>
      <c r="F29">
        <f t="shared" si="4"/>
        <v>256</v>
      </c>
      <c r="G29">
        <f t="shared" si="5"/>
        <v>240</v>
      </c>
      <c r="H29" s="154"/>
      <c r="I29">
        <f>BRPL_EOD!AK29+BRPL_EOD!AL29</f>
        <v>93.39</v>
      </c>
      <c r="J29">
        <f>BYPL_EOD!AK29+BYPL_EOD!AL29</f>
        <v>46.8</v>
      </c>
      <c r="K29">
        <f>MES_EOD!AK29+MES_EOD!AL29</f>
        <v>8.31</v>
      </c>
      <c r="L29">
        <f>NDMC_EOD!AK29+NDMC_EOD!AL29</f>
        <v>26.25</v>
      </c>
      <c r="M29">
        <f>TPDDL_EOD!AK29+TPDDL_EOD!AL29</f>
        <v>65.25</v>
      </c>
      <c r="N29">
        <f t="shared" si="0"/>
        <v>240</v>
      </c>
      <c r="O29" s="154">
        <f t="shared" si="1"/>
        <v>0</v>
      </c>
      <c r="U29" s="156">
        <f t="shared" si="2"/>
        <v>0</v>
      </c>
      <c r="V29" s="154">
        <f t="shared" si="3"/>
        <v>240</v>
      </c>
      <c r="Y29">
        <f>BAWANA!AW29+BAWANA!AX29</f>
        <v>30</v>
      </c>
      <c r="Z29">
        <f>BAWANA!BD29+BAWANA!BE29</f>
        <v>30</v>
      </c>
      <c r="AA29">
        <f>BAWANA!X29+BAWANA!Y29</f>
        <v>30</v>
      </c>
      <c r="AB29">
        <f>BAWANA!AE29+BAWANA!AF29</f>
        <v>30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240</v>
      </c>
      <c r="E30">
        <f>BAWANA!AM30</f>
        <v>0</v>
      </c>
      <c r="F30">
        <f t="shared" si="4"/>
        <v>256</v>
      </c>
      <c r="G30">
        <f t="shared" si="5"/>
        <v>240</v>
      </c>
      <c r="H30" s="154"/>
      <c r="I30">
        <f>BRPL_EOD!AK30+BRPL_EOD!AL30</f>
        <v>93.39</v>
      </c>
      <c r="J30">
        <f>BYPL_EOD!AK30+BYPL_EOD!AL30</f>
        <v>46.8</v>
      </c>
      <c r="K30">
        <f>MES_EOD!AK30+MES_EOD!AL30</f>
        <v>8.31</v>
      </c>
      <c r="L30">
        <f>NDMC_EOD!AK30+NDMC_EOD!AL30</f>
        <v>26.25</v>
      </c>
      <c r="M30">
        <f>TPDDL_EOD!AK30+TPDDL_EOD!AL30</f>
        <v>65.25</v>
      </c>
      <c r="N30">
        <f t="shared" si="0"/>
        <v>240</v>
      </c>
      <c r="O30" s="154">
        <f t="shared" si="1"/>
        <v>0</v>
      </c>
      <c r="U30" s="156">
        <f t="shared" si="2"/>
        <v>0</v>
      </c>
      <c r="V30" s="154">
        <f t="shared" si="3"/>
        <v>240</v>
      </c>
      <c r="Y30">
        <f>BAWANA!AW30+BAWANA!AX30</f>
        <v>30</v>
      </c>
      <c r="Z30">
        <f>BAWANA!BD30+BAWANA!BE30</f>
        <v>30</v>
      </c>
      <c r="AA30">
        <f>BAWANA!X30+BAWANA!Y30</f>
        <v>30</v>
      </c>
      <c r="AB30">
        <f>BAWANA!AE30+BAWANA!AF30</f>
        <v>30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240</v>
      </c>
      <c r="E31">
        <f>BAWANA!AM31</f>
        <v>0</v>
      </c>
      <c r="F31">
        <f t="shared" si="4"/>
        <v>256</v>
      </c>
      <c r="G31">
        <f t="shared" si="5"/>
        <v>240</v>
      </c>
      <c r="H31" s="154"/>
      <c r="I31">
        <f>BRPL_EOD!AK31+BRPL_EOD!AL31</f>
        <v>93.39</v>
      </c>
      <c r="J31">
        <f>BYPL_EOD!AK31+BYPL_EOD!AL31</f>
        <v>46.8</v>
      </c>
      <c r="K31">
        <f>MES_EOD!AK31+MES_EOD!AL31</f>
        <v>8.31</v>
      </c>
      <c r="L31">
        <f>NDMC_EOD!AK31+NDMC_EOD!AL31</f>
        <v>26.25</v>
      </c>
      <c r="M31">
        <f>TPDDL_EOD!AK31+TPDDL_EOD!AL31</f>
        <v>65.25</v>
      </c>
      <c r="N31">
        <f t="shared" si="0"/>
        <v>240</v>
      </c>
      <c r="O31" s="154">
        <f t="shared" si="1"/>
        <v>0</v>
      </c>
      <c r="U31" s="156">
        <f t="shared" si="2"/>
        <v>0</v>
      </c>
      <c r="V31" s="154">
        <f t="shared" si="3"/>
        <v>240</v>
      </c>
      <c r="Y31">
        <f>BAWANA!AW31+BAWANA!AX31</f>
        <v>30</v>
      </c>
      <c r="Z31">
        <f>BAWANA!BD31+BAWANA!BE31</f>
        <v>30</v>
      </c>
      <c r="AA31">
        <f>BAWANA!X31+BAWANA!Y31</f>
        <v>30</v>
      </c>
      <c r="AB31">
        <f>BAWANA!AE31+BAWANA!AF31</f>
        <v>30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240</v>
      </c>
      <c r="E32">
        <f>BAWANA!AM32</f>
        <v>0</v>
      </c>
      <c r="F32">
        <f t="shared" si="4"/>
        <v>256</v>
      </c>
      <c r="G32">
        <f t="shared" si="5"/>
        <v>240</v>
      </c>
      <c r="H32" s="154"/>
      <c r="I32">
        <f>BRPL_EOD!AK32+BRPL_EOD!AL32</f>
        <v>93.39</v>
      </c>
      <c r="J32">
        <f>BYPL_EOD!AK32+BYPL_EOD!AL32</f>
        <v>46.8</v>
      </c>
      <c r="K32">
        <f>MES_EOD!AK32+MES_EOD!AL32</f>
        <v>8.31</v>
      </c>
      <c r="L32">
        <f>NDMC_EOD!AK32+NDMC_EOD!AL32</f>
        <v>26.25</v>
      </c>
      <c r="M32">
        <f>TPDDL_EOD!AK32+TPDDL_EOD!AL32</f>
        <v>65.25</v>
      </c>
      <c r="N32">
        <f t="shared" si="0"/>
        <v>240</v>
      </c>
      <c r="O32" s="154">
        <f t="shared" si="1"/>
        <v>0</v>
      </c>
      <c r="U32" s="156">
        <f t="shared" si="2"/>
        <v>0</v>
      </c>
      <c r="V32" s="154">
        <f t="shared" si="3"/>
        <v>240</v>
      </c>
      <c r="Y32">
        <f>BAWANA!AW32+BAWANA!AX32</f>
        <v>30</v>
      </c>
      <c r="Z32">
        <f>BAWANA!BD32+BAWANA!BE32</f>
        <v>30</v>
      </c>
      <c r="AA32">
        <f>BAWANA!X32+BAWANA!Y32</f>
        <v>30</v>
      </c>
      <c r="AB32">
        <f>BAWANA!AE32+BAWANA!AF32</f>
        <v>30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240</v>
      </c>
      <c r="E33">
        <f>BAWANA!AM33</f>
        <v>0</v>
      </c>
      <c r="F33">
        <f t="shared" si="4"/>
        <v>256</v>
      </c>
      <c r="G33">
        <f t="shared" si="5"/>
        <v>240</v>
      </c>
      <c r="H33" s="154"/>
      <c r="I33">
        <f>BRPL_EOD!AK33+BRPL_EOD!AL33</f>
        <v>93.39</v>
      </c>
      <c r="J33">
        <f>BYPL_EOD!AK33+BYPL_EOD!AL33</f>
        <v>46.8</v>
      </c>
      <c r="K33">
        <f>MES_EOD!AK33+MES_EOD!AL33</f>
        <v>13</v>
      </c>
      <c r="L33">
        <f>NDMC_EOD!AK33+NDMC_EOD!AL33</f>
        <v>21.56</v>
      </c>
      <c r="M33">
        <f>TPDDL_EOD!AK33+TPDDL_EOD!AL33</f>
        <v>65.25</v>
      </c>
      <c r="N33">
        <f t="shared" si="0"/>
        <v>240</v>
      </c>
      <c r="O33" s="154">
        <f t="shared" si="1"/>
        <v>0</v>
      </c>
      <c r="U33" s="156">
        <f t="shared" si="2"/>
        <v>0</v>
      </c>
      <c r="V33" s="154">
        <f t="shared" si="3"/>
        <v>240</v>
      </c>
      <c r="Y33">
        <f>BAWANA!AW33+BAWANA!AX33</f>
        <v>30</v>
      </c>
      <c r="Z33">
        <f>BAWANA!BD33+BAWANA!BE33</f>
        <v>30</v>
      </c>
      <c r="AA33">
        <f>BAWANA!X33+BAWANA!Y33</f>
        <v>30</v>
      </c>
      <c r="AB33">
        <f>BAWANA!AE33+BAWANA!AF33</f>
        <v>30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240</v>
      </c>
      <c r="E34">
        <f>BAWANA!AM34</f>
        <v>0</v>
      </c>
      <c r="F34">
        <f t="shared" si="4"/>
        <v>256</v>
      </c>
      <c r="G34">
        <f t="shared" si="5"/>
        <v>240</v>
      </c>
      <c r="H34" s="154"/>
      <c r="I34">
        <f>BRPL_EOD!AK34+BRPL_EOD!AL34</f>
        <v>93.39</v>
      </c>
      <c r="J34">
        <f>BYPL_EOD!AK34+BYPL_EOD!AL34</f>
        <v>46.8</v>
      </c>
      <c r="K34">
        <f>MES_EOD!AK34+MES_EOD!AL34</f>
        <v>13</v>
      </c>
      <c r="L34">
        <f>NDMC_EOD!AK34+NDMC_EOD!AL34</f>
        <v>21.56</v>
      </c>
      <c r="M34">
        <f>TPDDL_EOD!AK34+TPDDL_EOD!AL34</f>
        <v>65.25</v>
      </c>
      <c r="N34">
        <f t="shared" si="0"/>
        <v>240</v>
      </c>
      <c r="O34" s="154">
        <f t="shared" si="1"/>
        <v>0</v>
      </c>
      <c r="U34" s="156">
        <f t="shared" si="2"/>
        <v>0</v>
      </c>
      <c r="V34" s="154">
        <f t="shared" si="3"/>
        <v>240</v>
      </c>
      <c r="Y34">
        <f>BAWANA!AW34+BAWANA!AX34</f>
        <v>30</v>
      </c>
      <c r="Z34">
        <f>BAWANA!BD34+BAWANA!BE34</f>
        <v>30</v>
      </c>
      <c r="AA34">
        <f>BAWANA!X34+BAWANA!Y34</f>
        <v>30</v>
      </c>
      <c r="AB34">
        <f>BAWANA!AE34+BAWANA!AF34</f>
        <v>30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238.84000000000003</v>
      </c>
      <c r="E35">
        <f>BAWANA!AM35</f>
        <v>0</v>
      </c>
      <c r="F35">
        <f t="shared" si="4"/>
        <v>256</v>
      </c>
      <c r="G35">
        <f t="shared" si="5"/>
        <v>238.84000000000003</v>
      </c>
      <c r="H35" s="154"/>
      <c r="I35">
        <f>BRPL_EOD!AK35+BRPL_EOD!AL35</f>
        <v>95.19</v>
      </c>
      <c r="J35">
        <f>BYPL_EOD!AK35+BYPL_EOD!AL35</f>
        <v>47.7</v>
      </c>
      <c r="K35">
        <f>MES_EOD!AK35+MES_EOD!AL35</f>
        <v>27.54</v>
      </c>
      <c r="L35">
        <f>NDMC_EOD!AK35+NDMC_EOD!AL35</f>
        <v>1.91</v>
      </c>
      <c r="M35">
        <f>TPDDL_EOD!AK35+TPDDL_EOD!AL35</f>
        <v>66.510000000000005</v>
      </c>
      <c r="N35">
        <f t="shared" si="0"/>
        <v>238.84999999999997</v>
      </c>
      <c r="O35" s="154">
        <f t="shared" si="1"/>
        <v>-9.9999999999340616E-3</v>
      </c>
      <c r="U35" s="156">
        <f t="shared" si="2"/>
        <v>0</v>
      </c>
      <c r="V35" s="154">
        <f t="shared" si="3"/>
        <v>238.84000000000003</v>
      </c>
      <c r="Y35">
        <f>BAWANA!AW35+BAWANA!AX35</f>
        <v>30.58</v>
      </c>
      <c r="Z35">
        <f>BAWANA!BD35+BAWANA!BE35</f>
        <v>30.58</v>
      </c>
      <c r="AA35">
        <f>BAWANA!X35+BAWANA!Y35</f>
        <v>30.58</v>
      </c>
      <c r="AB35">
        <f>BAWANA!AE35+BAWANA!AF35</f>
        <v>30.58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238.46</v>
      </c>
      <c r="E36">
        <f>BAWANA!AM36</f>
        <v>0</v>
      </c>
      <c r="F36">
        <f t="shared" si="4"/>
        <v>256</v>
      </c>
      <c r="G36">
        <f t="shared" si="5"/>
        <v>238.46</v>
      </c>
      <c r="H36" s="154"/>
      <c r="I36">
        <f>BRPL_EOD!AK36+BRPL_EOD!AL36</f>
        <v>95.8</v>
      </c>
      <c r="J36">
        <f>BYPL_EOD!AK36+BYPL_EOD!AL36</f>
        <v>48.01</v>
      </c>
      <c r="K36">
        <f>MES_EOD!AK36+MES_EOD!AL36</f>
        <v>25.8</v>
      </c>
      <c r="L36">
        <f>NDMC_EOD!AK36+NDMC_EOD!AL36</f>
        <v>1.92</v>
      </c>
      <c r="M36">
        <f>TPDDL_EOD!AK36+TPDDL_EOD!AL36</f>
        <v>66.930000000000007</v>
      </c>
      <c r="N36">
        <f t="shared" si="0"/>
        <v>238.46</v>
      </c>
      <c r="O36" s="154">
        <f t="shared" si="1"/>
        <v>0</v>
      </c>
      <c r="U36" s="156">
        <f t="shared" si="2"/>
        <v>0</v>
      </c>
      <c r="V36" s="154">
        <f t="shared" si="3"/>
        <v>238.46</v>
      </c>
      <c r="Y36">
        <f>BAWANA!AW36+BAWANA!AX36</f>
        <v>30.77</v>
      </c>
      <c r="Z36">
        <f>BAWANA!BD36+BAWANA!BE36</f>
        <v>30.77</v>
      </c>
      <c r="AA36">
        <f>BAWANA!X36+BAWANA!Y36</f>
        <v>30.77</v>
      </c>
      <c r="AB36">
        <f>BAWANA!AE36+BAWANA!AF36</f>
        <v>30.77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239.62</v>
      </c>
      <c r="E37">
        <f>BAWANA!AM37</f>
        <v>0</v>
      </c>
      <c r="F37">
        <f t="shared" si="4"/>
        <v>256</v>
      </c>
      <c r="G37">
        <f t="shared" si="5"/>
        <v>239.62</v>
      </c>
      <c r="H37" s="154"/>
      <c r="I37">
        <f>BRPL_EOD!AK37+BRPL_EOD!AL37</f>
        <v>93.99</v>
      </c>
      <c r="J37">
        <f>BYPL_EOD!AK37+BYPL_EOD!AL37</f>
        <v>47.1</v>
      </c>
      <c r="K37">
        <f>MES_EOD!AK37+MES_EOD!AL37</f>
        <v>30.97</v>
      </c>
      <c r="L37">
        <f>NDMC_EOD!AK37+NDMC_EOD!AL37</f>
        <v>1.89</v>
      </c>
      <c r="M37">
        <f>TPDDL_EOD!AK37+TPDDL_EOD!AL37</f>
        <v>65.67</v>
      </c>
      <c r="N37">
        <f t="shared" si="0"/>
        <v>239.62</v>
      </c>
      <c r="O37" s="154">
        <f t="shared" si="1"/>
        <v>0</v>
      </c>
      <c r="U37" s="156">
        <f t="shared" si="2"/>
        <v>0</v>
      </c>
      <c r="V37" s="154">
        <f t="shared" si="3"/>
        <v>239.62</v>
      </c>
      <c r="Y37">
        <f>BAWANA!AW37+BAWANA!AX37</f>
        <v>30.19</v>
      </c>
      <c r="Z37">
        <f>BAWANA!BD37+BAWANA!BE37</f>
        <v>30.19</v>
      </c>
      <c r="AA37">
        <f>BAWANA!X37+BAWANA!Y37</f>
        <v>30.19</v>
      </c>
      <c r="AB37">
        <f>BAWANA!AE37+BAWANA!AF37</f>
        <v>30.19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238.05999999999997</v>
      </c>
      <c r="E38">
        <f>BAWANA!AM38</f>
        <v>0</v>
      </c>
      <c r="F38">
        <f t="shared" si="4"/>
        <v>256</v>
      </c>
      <c r="G38">
        <f t="shared" si="5"/>
        <v>238.05999999999997</v>
      </c>
      <c r="H38" s="154"/>
      <c r="I38">
        <f>BRPL_EOD!AK38+BRPL_EOD!AL38</f>
        <v>96.42</v>
      </c>
      <c r="J38">
        <f>BYPL_EOD!AK38+BYPL_EOD!AL38</f>
        <v>48.32</v>
      </c>
      <c r="K38">
        <f>MES_EOD!AK38+MES_EOD!AL38</f>
        <v>24.03</v>
      </c>
      <c r="L38">
        <f>NDMC_EOD!AK38+NDMC_EOD!AL38</f>
        <v>1.94</v>
      </c>
      <c r="M38">
        <f>TPDDL_EOD!AK38+TPDDL_EOD!AL38</f>
        <v>67.36</v>
      </c>
      <c r="N38">
        <f t="shared" si="0"/>
        <v>238.07</v>
      </c>
      <c r="O38" s="154">
        <f t="shared" si="1"/>
        <v>-1.0000000000019327E-2</v>
      </c>
      <c r="U38" s="156">
        <f t="shared" si="2"/>
        <v>0</v>
      </c>
      <c r="V38" s="154">
        <f t="shared" si="3"/>
        <v>238.05999999999997</v>
      </c>
      <c r="Y38">
        <f>BAWANA!AW38+BAWANA!AX38</f>
        <v>30.97</v>
      </c>
      <c r="Z38">
        <f>BAWANA!BD38+BAWANA!BE38</f>
        <v>30.97</v>
      </c>
      <c r="AA38">
        <f>BAWANA!X38+BAWANA!Y38</f>
        <v>30.97</v>
      </c>
      <c r="AB38">
        <f>BAWANA!AE38+BAWANA!AF38</f>
        <v>30.97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240</v>
      </c>
      <c r="E39">
        <f>BAWANA!AM39</f>
        <v>0</v>
      </c>
      <c r="F39">
        <f t="shared" si="4"/>
        <v>256</v>
      </c>
      <c r="G39">
        <f t="shared" si="5"/>
        <v>240</v>
      </c>
      <c r="H39" s="154"/>
      <c r="I39">
        <f>BRPL_EOD!AK39+BRPL_EOD!AL39</f>
        <v>93.39</v>
      </c>
      <c r="J39">
        <f>BYPL_EOD!AK39+BYPL_EOD!AL39</f>
        <v>46.8</v>
      </c>
      <c r="K39">
        <f>MES_EOD!AK39+MES_EOD!AL39</f>
        <v>13</v>
      </c>
      <c r="L39">
        <f>NDMC_EOD!AK39+NDMC_EOD!AL39</f>
        <v>21.56</v>
      </c>
      <c r="M39">
        <f>TPDDL_EOD!AK39+TPDDL_EOD!AL39</f>
        <v>65.25</v>
      </c>
      <c r="N39">
        <f t="shared" si="0"/>
        <v>240</v>
      </c>
      <c r="O39" s="154">
        <f t="shared" si="1"/>
        <v>0</v>
      </c>
      <c r="U39" s="156">
        <f t="shared" si="2"/>
        <v>0</v>
      </c>
      <c r="V39" s="154">
        <f t="shared" si="3"/>
        <v>240</v>
      </c>
      <c r="Y39">
        <f>BAWANA!AW39+BAWANA!AX39</f>
        <v>30</v>
      </c>
      <c r="Z39">
        <f>BAWANA!BD39+BAWANA!BE39</f>
        <v>30</v>
      </c>
      <c r="AA39">
        <f>BAWANA!X39+BAWANA!Y39</f>
        <v>30</v>
      </c>
      <c r="AB39">
        <f>BAWANA!AE39+BAWANA!AF39</f>
        <v>30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240</v>
      </c>
      <c r="E40">
        <f>BAWANA!AM40</f>
        <v>0</v>
      </c>
      <c r="F40">
        <f t="shared" si="4"/>
        <v>256</v>
      </c>
      <c r="G40">
        <f t="shared" si="5"/>
        <v>240</v>
      </c>
      <c r="H40" s="154"/>
      <c r="I40">
        <f>BRPL_EOD!AK40+BRPL_EOD!AL40</f>
        <v>93.39</v>
      </c>
      <c r="J40">
        <f>BYPL_EOD!AK40+BYPL_EOD!AL40</f>
        <v>46.8</v>
      </c>
      <c r="K40">
        <f>MES_EOD!AK40+MES_EOD!AL40</f>
        <v>8.31</v>
      </c>
      <c r="L40">
        <f>NDMC_EOD!AK40+NDMC_EOD!AL40</f>
        <v>26.25</v>
      </c>
      <c r="M40">
        <f>TPDDL_EOD!AK40+TPDDL_EOD!AL40</f>
        <v>65.25</v>
      </c>
      <c r="N40">
        <f t="shared" si="0"/>
        <v>240</v>
      </c>
      <c r="O40" s="154">
        <f t="shared" si="1"/>
        <v>0</v>
      </c>
      <c r="U40" s="156">
        <f t="shared" si="2"/>
        <v>0</v>
      </c>
      <c r="V40" s="154">
        <f t="shared" si="3"/>
        <v>240</v>
      </c>
      <c r="Y40">
        <f>BAWANA!AW40+BAWANA!AX40</f>
        <v>30</v>
      </c>
      <c r="Z40">
        <f>BAWANA!BD40+BAWANA!BE40</f>
        <v>30</v>
      </c>
      <c r="AA40">
        <f>BAWANA!X40+BAWANA!Y40</f>
        <v>30</v>
      </c>
      <c r="AB40">
        <f>BAWANA!AE40+BAWANA!AF40</f>
        <v>30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240</v>
      </c>
      <c r="E41">
        <f>BAWANA!AM41</f>
        <v>0</v>
      </c>
      <c r="F41">
        <f t="shared" si="4"/>
        <v>256</v>
      </c>
      <c r="G41">
        <f t="shared" si="5"/>
        <v>240</v>
      </c>
      <c r="H41" s="154"/>
      <c r="I41">
        <f>BRPL_EOD!AK41+BRPL_EOD!AL41</f>
        <v>93.39</v>
      </c>
      <c r="J41">
        <f>BYPL_EOD!AK41+BYPL_EOD!AL41</f>
        <v>46.8</v>
      </c>
      <c r="K41">
        <f>MES_EOD!AK41+MES_EOD!AL41</f>
        <v>8.31</v>
      </c>
      <c r="L41">
        <f>NDMC_EOD!AK41+NDMC_EOD!AL41</f>
        <v>26.25</v>
      </c>
      <c r="M41">
        <f>TPDDL_EOD!AK41+TPDDL_EOD!AL41</f>
        <v>65.25</v>
      </c>
      <c r="N41">
        <f t="shared" si="0"/>
        <v>240</v>
      </c>
      <c r="O41" s="154">
        <f t="shared" si="1"/>
        <v>0</v>
      </c>
      <c r="U41" s="156">
        <f t="shared" si="2"/>
        <v>0</v>
      </c>
      <c r="V41" s="154">
        <f t="shared" si="3"/>
        <v>240</v>
      </c>
      <c r="Y41">
        <f>BAWANA!AW41+BAWANA!AX41</f>
        <v>30</v>
      </c>
      <c r="Z41">
        <f>BAWANA!BD41+BAWANA!BE41</f>
        <v>30</v>
      </c>
      <c r="AA41">
        <f>BAWANA!X41+BAWANA!Y41</f>
        <v>30</v>
      </c>
      <c r="AB41">
        <f>BAWANA!AE41+BAWANA!AF41</f>
        <v>30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240</v>
      </c>
      <c r="E42">
        <f>BAWANA!AM42</f>
        <v>0</v>
      </c>
      <c r="F42">
        <f t="shared" si="4"/>
        <v>256</v>
      </c>
      <c r="G42">
        <f t="shared" si="5"/>
        <v>240</v>
      </c>
      <c r="H42" s="154"/>
      <c r="I42">
        <f>BRPL_EOD!AK42+BRPL_EOD!AL42</f>
        <v>93.39</v>
      </c>
      <c r="J42">
        <f>BYPL_EOD!AK42+BYPL_EOD!AL42</f>
        <v>46.8</v>
      </c>
      <c r="K42">
        <f>MES_EOD!AK42+MES_EOD!AL42</f>
        <v>8.31</v>
      </c>
      <c r="L42">
        <f>NDMC_EOD!AK42+NDMC_EOD!AL42</f>
        <v>26.25</v>
      </c>
      <c r="M42">
        <f>TPDDL_EOD!AK42+TPDDL_EOD!AL42</f>
        <v>65.25</v>
      </c>
      <c r="N42">
        <f t="shared" si="0"/>
        <v>240</v>
      </c>
      <c r="O42" s="154">
        <f t="shared" si="1"/>
        <v>0</v>
      </c>
      <c r="U42" s="156">
        <f t="shared" si="2"/>
        <v>0</v>
      </c>
      <c r="V42" s="154">
        <f t="shared" si="3"/>
        <v>240</v>
      </c>
      <c r="Y42">
        <f>BAWANA!AW42+BAWANA!AX42</f>
        <v>30</v>
      </c>
      <c r="Z42">
        <f>BAWANA!BD42+BAWANA!BE42</f>
        <v>30</v>
      </c>
      <c r="AA42">
        <f>BAWANA!X42+BAWANA!Y42</f>
        <v>30</v>
      </c>
      <c r="AB42">
        <f>BAWANA!AE42+BAWANA!AF42</f>
        <v>30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240</v>
      </c>
      <c r="E43">
        <f>BAWANA!AM43</f>
        <v>0</v>
      </c>
      <c r="F43">
        <f t="shared" si="4"/>
        <v>256</v>
      </c>
      <c r="G43">
        <f t="shared" si="5"/>
        <v>240</v>
      </c>
      <c r="H43" s="154"/>
      <c r="I43">
        <f>BRPL_EOD!AK43+BRPL_EOD!AL43</f>
        <v>93.39</v>
      </c>
      <c r="J43">
        <f>BYPL_EOD!AK43+BYPL_EOD!AL43</f>
        <v>46.8</v>
      </c>
      <c r="K43">
        <f>MES_EOD!AK43+MES_EOD!AL43</f>
        <v>8.31</v>
      </c>
      <c r="L43">
        <f>NDMC_EOD!AK43+NDMC_EOD!AL43</f>
        <v>26.25</v>
      </c>
      <c r="M43">
        <f>TPDDL_EOD!AK43+TPDDL_EOD!AL43</f>
        <v>65.25</v>
      </c>
      <c r="N43">
        <f t="shared" si="0"/>
        <v>240</v>
      </c>
      <c r="O43" s="154">
        <f t="shared" si="1"/>
        <v>0</v>
      </c>
      <c r="U43" s="156">
        <f t="shared" si="2"/>
        <v>0</v>
      </c>
      <c r="V43" s="154">
        <f t="shared" si="3"/>
        <v>240</v>
      </c>
      <c r="Y43">
        <f>BAWANA!AW43+BAWANA!AX43</f>
        <v>30</v>
      </c>
      <c r="Z43">
        <f>BAWANA!BD43+BAWANA!BE43</f>
        <v>30</v>
      </c>
      <c r="AA43">
        <f>BAWANA!X43+BAWANA!Y43</f>
        <v>30</v>
      </c>
      <c r="AB43">
        <f>BAWANA!AE43+BAWANA!AF43</f>
        <v>30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240</v>
      </c>
      <c r="E44">
        <f>BAWANA!AM44</f>
        <v>0</v>
      </c>
      <c r="F44">
        <f t="shared" si="4"/>
        <v>256</v>
      </c>
      <c r="G44">
        <f t="shared" si="5"/>
        <v>240</v>
      </c>
      <c r="H44" s="154"/>
      <c r="I44">
        <f>BRPL_EOD!AK44+BRPL_EOD!AL44</f>
        <v>93.39</v>
      </c>
      <c r="J44">
        <f>BYPL_EOD!AK44+BYPL_EOD!AL44</f>
        <v>46.8</v>
      </c>
      <c r="K44">
        <f>MES_EOD!AK44+MES_EOD!AL44</f>
        <v>13</v>
      </c>
      <c r="L44">
        <f>NDMC_EOD!AK44+NDMC_EOD!AL44</f>
        <v>21.56</v>
      </c>
      <c r="M44">
        <f>TPDDL_EOD!AK44+TPDDL_EOD!AL44</f>
        <v>65.25</v>
      </c>
      <c r="N44">
        <f t="shared" si="0"/>
        <v>240</v>
      </c>
      <c r="O44" s="154">
        <f t="shared" si="1"/>
        <v>0</v>
      </c>
      <c r="U44" s="156">
        <f t="shared" si="2"/>
        <v>0</v>
      </c>
      <c r="V44" s="154">
        <f t="shared" si="3"/>
        <v>240</v>
      </c>
      <c r="Y44">
        <f>BAWANA!AW44+BAWANA!AX44</f>
        <v>30</v>
      </c>
      <c r="Z44">
        <f>BAWANA!BD44+BAWANA!BE44</f>
        <v>30</v>
      </c>
      <c r="AA44">
        <f>BAWANA!X44+BAWANA!Y44</f>
        <v>30</v>
      </c>
      <c r="AB44">
        <f>BAWANA!AE44+BAWANA!AF44</f>
        <v>30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240</v>
      </c>
      <c r="E45">
        <f>BAWANA!AM45</f>
        <v>0</v>
      </c>
      <c r="F45">
        <f t="shared" si="4"/>
        <v>256</v>
      </c>
      <c r="G45">
        <f t="shared" si="5"/>
        <v>240</v>
      </c>
      <c r="H45" s="154"/>
      <c r="I45">
        <f>BRPL_EOD!AK45+BRPL_EOD!AL45</f>
        <v>93.39</v>
      </c>
      <c r="J45">
        <f>BYPL_EOD!AK45+BYPL_EOD!AL45</f>
        <v>46.8</v>
      </c>
      <c r="K45">
        <f>MES_EOD!AK45+MES_EOD!AL45</f>
        <v>8.31</v>
      </c>
      <c r="L45">
        <f>NDMC_EOD!AK45+NDMC_EOD!AL45</f>
        <v>26.25</v>
      </c>
      <c r="M45">
        <f>TPDDL_EOD!AK45+TPDDL_EOD!AL45</f>
        <v>65.25</v>
      </c>
      <c r="N45">
        <f t="shared" si="0"/>
        <v>240</v>
      </c>
      <c r="O45" s="154">
        <f t="shared" si="1"/>
        <v>0</v>
      </c>
      <c r="U45" s="156">
        <f t="shared" si="2"/>
        <v>0</v>
      </c>
      <c r="V45" s="154">
        <f t="shared" si="3"/>
        <v>240</v>
      </c>
      <c r="Y45">
        <f>BAWANA!AW45+BAWANA!AX45</f>
        <v>30</v>
      </c>
      <c r="Z45">
        <f>BAWANA!BD45+BAWANA!BE45</f>
        <v>30</v>
      </c>
      <c r="AA45">
        <f>BAWANA!X45+BAWANA!Y45</f>
        <v>30</v>
      </c>
      <c r="AB45">
        <f>BAWANA!AE45+BAWANA!AF45</f>
        <v>30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240</v>
      </c>
      <c r="E46">
        <f>BAWANA!AM46</f>
        <v>0</v>
      </c>
      <c r="F46">
        <f t="shared" si="4"/>
        <v>256</v>
      </c>
      <c r="G46">
        <f t="shared" si="5"/>
        <v>240</v>
      </c>
      <c r="H46" s="154"/>
      <c r="I46">
        <f>BRPL_EOD!AK46+BRPL_EOD!AL46</f>
        <v>93.39</v>
      </c>
      <c r="J46">
        <f>BYPL_EOD!AK46+BYPL_EOD!AL46</f>
        <v>46.8</v>
      </c>
      <c r="K46">
        <f>MES_EOD!AK46+MES_EOD!AL46</f>
        <v>8.31</v>
      </c>
      <c r="L46">
        <f>NDMC_EOD!AK46+NDMC_EOD!AL46</f>
        <v>26.25</v>
      </c>
      <c r="M46">
        <f>TPDDL_EOD!AK46+TPDDL_EOD!AL46</f>
        <v>65.25</v>
      </c>
      <c r="N46">
        <f t="shared" si="0"/>
        <v>240</v>
      </c>
      <c r="O46" s="154">
        <f t="shared" si="1"/>
        <v>0</v>
      </c>
      <c r="U46" s="156">
        <f t="shared" si="2"/>
        <v>0</v>
      </c>
      <c r="V46" s="154">
        <f t="shared" si="3"/>
        <v>240</v>
      </c>
      <c r="Y46">
        <f>BAWANA!AW46+BAWANA!AX46</f>
        <v>30</v>
      </c>
      <c r="Z46">
        <f>BAWANA!BD46+BAWANA!BE46</f>
        <v>30</v>
      </c>
      <c r="AA46">
        <f>BAWANA!X46+BAWANA!Y46</f>
        <v>30</v>
      </c>
      <c r="AB46">
        <f>BAWANA!AE46+BAWANA!AF46</f>
        <v>30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240</v>
      </c>
      <c r="E47">
        <f>BAWANA!AM47</f>
        <v>0</v>
      </c>
      <c r="F47">
        <f t="shared" si="4"/>
        <v>256</v>
      </c>
      <c r="G47">
        <f t="shared" si="5"/>
        <v>240</v>
      </c>
      <c r="H47" s="154"/>
      <c r="I47">
        <f>BRPL_EOD!AK47+BRPL_EOD!AL47</f>
        <v>93.39</v>
      </c>
      <c r="J47">
        <f>BYPL_EOD!AK47+BYPL_EOD!AL47</f>
        <v>46.8</v>
      </c>
      <c r="K47">
        <f>MES_EOD!AK47+MES_EOD!AL47</f>
        <v>8.31</v>
      </c>
      <c r="L47">
        <f>NDMC_EOD!AK47+NDMC_EOD!AL47</f>
        <v>26.25</v>
      </c>
      <c r="M47">
        <f>TPDDL_EOD!AK47+TPDDL_EOD!AL47</f>
        <v>65.25</v>
      </c>
      <c r="N47">
        <f t="shared" si="0"/>
        <v>240</v>
      </c>
      <c r="O47" s="154">
        <f t="shared" si="1"/>
        <v>0</v>
      </c>
      <c r="U47" s="156">
        <f t="shared" si="2"/>
        <v>0</v>
      </c>
      <c r="V47" s="154">
        <f t="shared" si="3"/>
        <v>240</v>
      </c>
      <c r="Y47">
        <f>BAWANA!AW47+BAWANA!AX47</f>
        <v>30</v>
      </c>
      <c r="Z47">
        <f>BAWANA!BD47+BAWANA!BE47</f>
        <v>30</v>
      </c>
      <c r="AA47">
        <f>BAWANA!X47+BAWANA!Y47</f>
        <v>30</v>
      </c>
      <c r="AB47">
        <f>BAWANA!AE47+BAWANA!AF47</f>
        <v>30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240</v>
      </c>
      <c r="E48">
        <f>BAWANA!AM48</f>
        <v>0</v>
      </c>
      <c r="F48">
        <f t="shared" si="4"/>
        <v>256</v>
      </c>
      <c r="G48">
        <f t="shared" si="5"/>
        <v>240</v>
      </c>
      <c r="H48" s="154"/>
      <c r="I48">
        <f>BRPL_EOD!AK48+BRPL_EOD!AL48</f>
        <v>93.39</v>
      </c>
      <c r="J48">
        <f>BYPL_EOD!AK48+BYPL_EOD!AL48</f>
        <v>46.8</v>
      </c>
      <c r="K48">
        <f>MES_EOD!AK48+MES_EOD!AL48</f>
        <v>8.31</v>
      </c>
      <c r="L48">
        <f>NDMC_EOD!AK48+NDMC_EOD!AL48</f>
        <v>26.25</v>
      </c>
      <c r="M48">
        <f>TPDDL_EOD!AK48+TPDDL_EOD!AL48</f>
        <v>65.25</v>
      </c>
      <c r="N48">
        <f t="shared" si="0"/>
        <v>240</v>
      </c>
      <c r="O48" s="154">
        <f t="shared" si="1"/>
        <v>0</v>
      </c>
      <c r="U48" s="156">
        <f t="shared" si="2"/>
        <v>0</v>
      </c>
      <c r="V48" s="154">
        <f t="shared" si="3"/>
        <v>240</v>
      </c>
      <c r="Y48">
        <f>BAWANA!AW48+BAWANA!AX48</f>
        <v>30</v>
      </c>
      <c r="Z48">
        <f>BAWANA!BD48+BAWANA!BE48</f>
        <v>30</v>
      </c>
      <c r="AA48">
        <f>BAWANA!X48+BAWANA!Y48</f>
        <v>30</v>
      </c>
      <c r="AB48">
        <f>BAWANA!AE48+BAWANA!AF48</f>
        <v>30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240</v>
      </c>
      <c r="E49">
        <f>BAWANA!AM49</f>
        <v>0</v>
      </c>
      <c r="F49">
        <f t="shared" si="4"/>
        <v>256</v>
      </c>
      <c r="G49">
        <f t="shared" si="5"/>
        <v>240</v>
      </c>
      <c r="H49" s="154"/>
      <c r="I49">
        <f>BRPL_EOD!AK49+BRPL_EOD!AL49</f>
        <v>93.39</v>
      </c>
      <c r="J49">
        <f>BYPL_EOD!AK49+BYPL_EOD!AL49</f>
        <v>46.8</v>
      </c>
      <c r="K49">
        <f>MES_EOD!AK49+MES_EOD!AL49</f>
        <v>8.31</v>
      </c>
      <c r="L49">
        <f>NDMC_EOD!AK49+NDMC_EOD!AL49</f>
        <v>26.25</v>
      </c>
      <c r="M49">
        <f>TPDDL_EOD!AK49+TPDDL_EOD!AL49</f>
        <v>65.25</v>
      </c>
      <c r="N49">
        <f t="shared" si="0"/>
        <v>240</v>
      </c>
      <c r="O49" s="154">
        <f t="shared" si="1"/>
        <v>0</v>
      </c>
      <c r="U49" s="156">
        <f t="shared" si="2"/>
        <v>0</v>
      </c>
      <c r="V49" s="154">
        <f t="shared" si="3"/>
        <v>240</v>
      </c>
      <c r="Y49">
        <f>BAWANA!AW49+BAWANA!AX49</f>
        <v>30</v>
      </c>
      <c r="Z49">
        <f>BAWANA!BD49+BAWANA!BE49</f>
        <v>30</v>
      </c>
      <c r="AA49">
        <f>BAWANA!X49+BAWANA!Y49</f>
        <v>30</v>
      </c>
      <c r="AB49">
        <f>BAWANA!AE49+BAWANA!AF49</f>
        <v>30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240</v>
      </c>
      <c r="E50">
        <f>BAWANA!AM50</f>
        <v>0</v>
      </c>
      <c r="F50">
        <f t="shared" si="4"/>
        <v>256</v>
      </c>
      <c r="G50">
        <f t="shared" si="5"/>
        <v>240</v>
      </c>
      <c r="H50" s="154"/>
      <c r="I50">
        <f>BRPL_EOD!AK50+BRPL_EOD!AL50</f>
        <v>93.39</v>
      </c>
      <c r="J50">
        <f>BYPL_EOD!AK50+BYPL_EOD!AL50</f>
        <v>46.8</v>
      </c>
      <c r="K50">
        <f>MES_EOD!AK50+MES_EOD!AL50</f>
        <v>8.31</v>
      </c>
      <c r="L50">
        <f>NDMC_EOD!AK50+NDMC_EOD!AL50</f>
        <v>26.25</v>
      </c>
      <c r="M50">
        <f>TPDDL_EOD!AK50+TPDDL_EOD!AL50</f>
        <v>65.25</v>
      </c>
      <c r="N50">
        <f t="shared" si="0"/>
        <v>240</v>
      </c>
      <c r="O50" s="154">
        <f t="shared" si="1"/>
        <v>0</v>
      </c>
      <c r="U50" s="156">
        <f t="shared" si="2"/>
        <v>0</v>
      </c>
      <c r="V50" s="154">
        <f t="shared" si="3"/>
        <v>240</v>
      </c>
      <c r="Y50">
        <f>BAWANA!AW50+BAWANA!AX50</f>
        <v>30</v>
      </c>
      <c r="Z50">
        <f>BAWANA!BD50+BAWANA!BE50</f>
        <v>30</v>
      </c>
      <c r="AA50">
        <f>BAWANA!X50+BAWANA!Y50</f>
        <v>30</v>
      </c>
      <c r="AB50">
        <f>BAWANA!AE50+BAWANA!AF50</f>
        <v>30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240</v>
      </c>
      <c r="E51">
        <f>BAWANA!AM51</f>
        <v>0</v>
      </c>
      <c r="F51">
        <f t="shared" si="4"/>
        <v>256</v>
      </c>
      <c r="G51">
        <f t="shared" si="5"/>
        <v>240</v>
      </c>
      <c r="H51" s="154"/>
      <c r="I51">
        <f>BRPL_EOD!AK51+BRPL_EOD!AL51</f>
        <v>93.39</v>
      </c>
      <c r="J51">
        <f>BYPL_EOD!AK51+BYPL_EOD!AL51</f>
        <v>46.8</v>
      </c>
      <c r="K51">
        <f>MES_EOD!AK51+MES_EOD!AL51</f>
        <v>8.31</v>
      </c>
      <c r="L51">
        <f>NDMC_EOD!AK51+NDMC_EOD!AL51</f>
        <v>26.25</v>
      </c>
      <c r="M51">
        <f>TPDDL_EOD!AK51+TPDDL_EOD!AL51</f>
        <v>65.25</v>
      </c>
      <c r="N51">
        <f t="shared" si="0"/>
        <v>240</v>
      </c>
      <c r="O51" s="154">
        <f t="shared" si="1"/>
        <v>0</v>
      </c>
      <c r="U51" s="156">
        <f t="shared" si="2"/>
        <v>0</v>
      </c>
      <c r="V51" s="154">
        <f t="shared" si="3"/>
        <v>240</v>
      </c>
      <c r="Y51">
        <f>BAWANA!AW51+BAWANA!AX51</f>
        <v>30</v>
      </c>
      <c r="Z51">
        <f>BAWANA!BD51+BAWANA!BE51</f>
        <v>30</v>
      </c>
      <c r="AA51">
        <f>BAWANA!X51+BAWANA!Y51</f>
        <v>30</v>
      </c>
      <c r="AB51">
        <f>BAWANA!AE51+BAWANA!AF51</f>
        <v>30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240</v>
      </c>
      <c r="E52">
        <f>BAWANA!AM52</f>
        <v>0</v>
      </c>
      <c r="F52">
        <f t="shared" si="4"/>
        <v>256</v>
      </c>
      <c r="G52">
        <f t="shared" si="5"/>
        <v>240</v>
      </c>
      <c r="H52" s="154"/>
      <c r="I52">
        <f>BRPL_EOD!AK52+BRPL_EOD!AL52</f>
        <v>93.39</v>
      </c>
      <c r="J52">
        <f>BYPL_EOD!AK52+BYPL_EOD!AL52</f>
        <v>46.8</v>
      </c>
      <c r="K52">
        <f>MES_EOD!AK52+MES_EOD!AL52</f>
        <v>8.31</v>
      </c>
      <c r="L52">
        <f>NDMC_EOD!AK52+NDMC_EOD!AL52</f>
        <v>26.25</v>
      </c>
      <c r="M52">
        <f>TPDDL_EOD!AK52+TPDDL_EOD!AL52</f>
        <v>65.25</v>
      </c>
      <c r="N52">
        <f t="shared" si="0"/>
        <v>240</v>
      </c>
      <c r="O52" s="154">
        <f t="shared" si="1"/>
        <v>0</v>
      </c>
      <c r="U52" s="156">
        <f t="shared" si="2"/>
        <v>0</v>
      </c>
      <c r="V52" s="154">
        <f t="shared" si="3"/>
        <v>240</v>
      </c>
      <c r="Y52">
        <f>BAWANA!AW52+BAWANA!AX52</f>
        <v>30</v>
      </c>
      <c r="Z52">
        <f>BAWANA!BD52+BAWANA!BE52</f>
        <v>30</v>
      </c>
      <c r="AA52">
        <f>BAWANA!X52+BAWANA!Y52</f>
        <v>30</v>
      </c>
      <c r="AB52">
        <f>BAWANA!AE52+BAWANA!AF52</f>
        <v>30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240</v>
      </c>
      <c r="E53">
        <f>BAWANA!AM53</f>
        <v>0</v>
      </c>
      <c r="F53">
        <f t="shared" si="4"/>
        <v>256</v>
      </c>
      <c r="G53">
        <f t="shared" si="5"/>
        <v>240</v>
      </c>
      <c r="H53" s="154"/>
      <c r="I53">
        <f>BRPL_EOD!AK53+BRPL_EOD!AL53</f>
        <v>93.39</v>
      </c>
      <c r="J53">
        <f>BYPL_EOD!AK53+BYPL_EOD!AL53</f>
        <v>46.8</v>
      </c>
      <c r="K53">
        <f>MES_EOD!AK53+MES_EOD!AL53</f>
        <v>8.31</v>
      </c>
      <c r="L53">
        <f>NDMC_EOD!AK53+NDMC_EOD!AL53</f>
        <v>26.25</v>
      </c>
      <c r="M53">
        <f>TPDDL_EOD!AK53+TPDDL_EOD!AL53</f>
        <v>65.25</v>
      </c>
      <c r="N53">
        <f t="shared" si="0"/>
        <v>240</v>
      </c>
      <c r="O53" s="154">
        <f t="shared" si="1"/>
        <v>0</v>
      </c>
      <c r="U53" s="156">
        <f t="shared" si="2"/>
        <v>0</v>
      </c>
      <c r="V53" s="154">
        <f t="shared" si="3"/>
        <v>240</v>
      </c>
      <c r="Y53">
        <f>BAWANA!AW53+BAWANA!AX53</f>
        <v>30</v>
      </c>
      <c r="Z53">
        <f>BAWANA!BD53+BAWANA!BE53</f>
        <v>30</v>
      </c>
      <c r="AA53">
        <f>BAWANA!X53+BAWANA!Y53</f>
        <v>30</v>
      </c>
      <c r="AB53">
        <f>BAWANA!AE53+BAWANA!AF53</f>
        <v>30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240</v>
      </c>
      <c r="E54">
        <f>BAWANA!AM54</f>
        <v>0</v>
      </c>
      <c r="F54">
        <f t="shared" si="4"/>
        <v>256</v>
      </c>
      <c r="G54">
        <f t="shared" si="5"/>
        <v>240</v>
      </c>
      <c r="H54" s="154"/>
      <c r="I54">
        <f>BRPL_EOD!AK54+BRPL_EOD!AL54</f>
        <v>93.39</v>
      </c>
      <c r="J54">
        <f>BYPL_EOD!AK54+BYPL_EOD!AL54</f>
        <v>46.8</v>
      </c>
      <c r="K54">
        <f>MES_EOD!AK54+MES_EOD!AL54</f>
        <v>8.31</v>
      </c>
      <c r="L54">
        <f>NDMC_EOD!AK54+NDMC_EOD!AL54</f>
        <v>26.25</v>
      </c>
      <c r="M54">
        <f>TPDDL_EOD!AK54+TPDDL_EOD!AL54</f>
        <v>65.25</v>
      </c>
      <c r="N54">
        <f t="shared" si="0"/>
        <v>240</v>
      </c>
      <c r="O54" s="154">
        <f t="shared" si="1"/>
        <v>0</v>
      </c>
      <c r="U54" s="156">
        <f t="shared" si="2"/>
        <v>0</v>
      </c>
      <c r="V54" s="154">
        <f t="shared" si="3"/>
        <v>240</v>
      </c>
      <c r="Y54">
        <f>BAWANA!AW54+BAWANA!AX54</f>
        <v>30</v>
      </c>
      <c r="Z54">
        <f>BAWANA!BD54+BAWANA!BE54</f>
        <v>30</v>
      </c>
      <c r="AA54">
        <f>BAWANA!X54+BAWANA!Y54</f>
        <v>30</v>
      </c>
      <c r="AB54">
        <f>BAWANA!AE54+BAWANA!AF54</f>
        <v>30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240</v>
      </c>
      <c r="E55">
        <f>BAWANA!AM55</f>
        <v>0</v>
      </c>
      <c r="F55">
        <f t="shared" si="4"/>
        <v>256</v>
      </c>
      <c r="G55">
        <f t="shared" si="5"/>
        <v>240</v>
      </c>
      <c r="H55" s="154"/>
      <c r="I55">
        <f>BRPL_EOD!AK55+BRPL_EOD!AL55</f>
        <v>93.39</v>
      </c>
      <c r="J55">
        <f>BYPL_EOD!AK55+BYPL_EOD!AL55</f>
        <v>46.8</v>
      </c>
      <c r="K55">
        <f>MES_EOD!AK55+MES_EOD!AL55</f>
        <v>8.31</v>
      </c>
      <c r="L55">
        <f>NDMC_EOD!AK55+NDMC_EOD!AL55</f>
        <v>26.25</v>
      </c>
      <c r="M55">
        <f>TPDDL_EOD!AK55+TPDDL_EOD!AL55</f>
        <v>65.25</v>
      </c>
      <c r="N55">
        <f t="shared" si="0"/>
        <v>240</v>
      </c>
      <c r="O55" s="154">
        <f t="shared" si="1"/>
        <v>0</v>
      </c>
      <c r="U55" s="156">
        <f t="shared" si="2"/>
        <v>0</v>
      </c>
      <c r="V55" s="154">
        <f t="shared" si="3"/>
        <v>240</v>
      </c>
      <c r="Y55">
        <f>BAWANA!AW55+BAWANA!AX55</f>
        <v>30</v>
      </c>
      <c r="Z55">
        <f>BAWANA!BD55+BAWANA!BE55</f>
        <v>30</v>
      </c>
      <c r="AA55">
        <f>BAWANA!X55+BAWANA!Y55</f>
        <v>30</v>
      </c>
      <c r="AB55">
        <f>BAWANA!AE55+BAWANA!AF55</f>
        <v>30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240</v>
      </c>
      <c r="E56">
        <f>BAWANA!AM56</f>
        <v>0</v>
      </c>
      <c r="F56">
        <f t="shared" si="4"/>
        <v>256</v>
      </c>
      <c r="G56">
        <f t="shared" si="5"/>
        <v>240</v>
      </c>
      <c r="H56" s="154"/>
      <c r="I56">
        <f>BRPL_EOD!AK56+BRPL_EOD!AL56</f>
        <v>93.39</v>
      </c>
      <c r="J56">
        <f>BYPL_EOD!AK56+BYPL_EOD!AL56</f>
        <v>46.8</v>
      </c>
      <c r="K56">
        <f>MES_EOD!AK56+MES_EOD!AL56</f>
        <v>8.31</v>
      </c>
      <c r="L56">
        <f>NDMC_EOD!AK56+NDMC_EOD!AL56</f>
        <v>26.25</v>
      </c>
      <c r="M56">
        <f>TPDDL_EOD!AK56+TPDDL_EOD!AL56</f>
        <v>65.25</v>
      </c>
      <c r="N56">
        <f t="shared" si="0"/>
        <v>240</v>
      </c>
      <c r="O56" s="154">
        <f t="shared" si="1"/>
        <v>0</v>
      </c>
      <c r="U56" s="156">
        <f t="shared" si="2"/>
        <v>0</v>
      </c>
      <c r="V56" s="154">
        <f t="shared" si="3"/>
        <v>240</v>
      </c>
      <c r="Y56">
        <f>BAWANA!AW56+BAWANA!AX56</f>
        <v>30</v>
      </c>
      <c r="Z56">
        <f>BAWANA!BD56+BAWANA!BE56</f>
        <v>30</v>
      </c>
      <c r="AA56">
        <f>BAWANA!X56+BAWANA!Y56</f>
        <v>30</v>
      </c>
      <c r="AB56">
        <f>BAWANA!AE56+BAWANA!AF56</f>
        <v>30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240</v>
      </c>
      <c r="E57">
        <f>BAWANA!AM57</f>
        <v>0</v>
      </c>
      <c r="F57">
        <f t="shared" si="4"/>
        <v>256</v>
      </c>
      <c r="G57">
        <f t="shared" si="5"/>
        <v>240</v>
      </c>
      <c r="H57" s="154"/>
      <c r="I57">
        <f>BRPL_EOD!AK57+BRPL_EOD!AL57</f>
        <v>93.39</v>
      </c>
      <c r="J57">
        <f>BYPL_EOD!AK57+BYPL_EOD!AL57</f>
        <v>46.8</v>
      </c>
      <c r="K57">
        <f>MES_EOD!AK57+MES_EOD!AL57</f>
        <v>8.31</v>
      </c>
      <c r="L57">
        <f>NDMC_EOD!AK57+NDMC_EOD!AL57</f>
        <v>26.25</v>
      </c>
      <c r="M57">
        <f>TPDDL_EOD!AK57+TPDDL_EOD!AL57</f>
        <v>65.25</v>
      </c>
      <c r="N57">
        <f t="shared" si="0"/>
        <v>240</v>
      </c>
      <c r="O57" s="154">
        <f t="shared" si="1"/>
        <v>0</v>
      </c>
      <c r="U57" s="156">
        <f t="shared" si="2"/>
        <v>0</v>
      </c>
      <c r="V57" s="154">
        <f t="shared" si="3"/>
        <v>240</v>
      </c>
      <c r="Y57">
        <f>BAWANA!AW57+BAWANA!AX57</f>
        <v>30</v>
      </c>
      <c r="Z57">
        <f>BAWANA!BD57+BAWANA!BE57</f>
        <v>30</v>
      </c>
      <c r="AA57">
        <f>BAWANA!X57+BAWANA!Y57</f>
        <v>30</v>
      </c>
      <c r="AB57">
        <f>BAWANA!AE57+BAWANA!AF57</f>
        <v>30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240</v>
      </c>
      <c r="E58">
        <f>BAWANA!AM58</f>
        <v>0</v>
      </c>
      <c r="F58">
        <f t="shared" si="4"/>
        <v>256</v>
      </c>
      <c r="G58">
        <f t="shared" si="5"/>
        <v>240</v>
      </c>
      <c r="H58" s="154"/>
      <c r="I58">
        <f>BRPL_EOD!AK58+BRPL_EOD!AL58</f>
        <v>93.39</v>
      </c>
      <c r="J58">
        <f>BYPL_EOD!AK58+BYPL_EOD!AL58</f>
        <v>46.8</v>
      </c>
      <c r="K58">
        <f>MES_EOD!AK58+MES_EOD!AL58</f>
        <v>8.31</v>
      </c>
      <c r="L58">
        <f>NDMC_EOD!AK58+NDMC_EOD!AL58</f>
        <v>26.25</v>
      </c>
      <c r="M58">
        <f>TPDDL_EOD!AK58+TPDDL_EOD!AL58</f>
        <v>65.25</v>
      </c>
      <c r="N58">
        <f t="shared" si="0"/>
        <v>240</v>
      </c>
      <c r="O58" s="154">
        <f t="shared" si="1"/>
        <v>0</v>
      </c>
      <c r="U58" s="156">
        <f t="shared" si="2"/>
        <v>0</v>
      </c>
      <c r="V58" s="154">
        <f t="shared" si="3"/>
        <v>240</v>
      </c>
      <c r="Y58">
        <f>BAWANA!AW58+BAWANA!AX58</f>
        <v>30</v>
      </c>
      <c r="Z58">
        <f>BAWANA!BD58+BAWANA!BE58</f>
        <v>30</v>
      </c>
      <c r="AA58">
        <f>BAWANA!X58+BAWANA!Y58</f>
        <v>30</v>
      </c>
      <c r="AB58">
        <f>BAWANA!AE58+BAWANA!AF58</f>
        <v>30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240</v>
      </c>
      <c r="E59">
        <f>BAWANA!AM59</f>
        <v>0</v>
      </c>
      <c r="F59">
        <f t="shared" si="4"/>
        <v>256</v>
      </c>
      <c r="G59">
        <f t="shared" si="5"/>
        <v>240</v>
      </c>
      <c r="H59" s="154"/>
      <c r="I59">
        <f>BRPL_EOD!AK59+BRPL_EOD!AL59</f>
        <v>93.39</v>
      </c>
      <c r="J59">
        <f>BYPL_EOD!AK59+BYPL_EOD!AL59</f>
        <v>46.8</v>
      </c>
      <c r="K59">
        <f>MES_EOD!AK59+MES_EOD!AL59</f>
        <v>8.31</v>
      </c>
      <c r="L59">
        <f>NDMC_EOD!AK59+NDMC_EOD!AL59</f>
        <v>26.25</v>
      </c>
      <c r="M59">
        <f>TPDDL_EOD!AK59+TPDDL_EOD!AL59</f>
        <v>65.25</v>
      </c>
      <c r="N59">
        <f t="shared" si="0"/>
        <v>240</v>
      </c>
      <c r="O59" s="154">
        <f t="shared" si="1"/>
        <v>0</v>
      </c>
      <c r="U59" s="156">
        <f t="shared" si="2"/>
        <v>0</v>
      </c>
      <c r="V59" s="154">
        <f t="shared" si="3"/>
        <v>240</v>
      </c>
      <c r="Y59">
        <f>BAWANA!AW59+BAWANA!AX59</f>
        <v>30</v>
      </c>
      <c r="Z59">
        <f>BAWANA!BD59+BAWANA!BE59</f>
        <v>30</v>
      </c>
      <c r="AA59">
        <f>BAWANA!X59+BAWANA!Y59</f>
        <v>30</v>
      </c>
      <c r="AB59">
        <f>BAWANA!AE59+BAWANA!AF59</f>
        <v>30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240</v>
      </c>
      <c r="E60">
        <f>BAWANA!AM60</f>
        <v>0</v>
      </c>
      <c r="F60">
        <f t="shared" si="4"/>
        <v>256</v>
      </c>
      <c r="G60">
        <f t="shared" si="5"/>
        <v>240</v>
      </c>
      <c r="H60" s="154"/>
      <c r="I60">
        <f>BRPL_EOD!AK60+BRPL_EOD!AL60</f>
        <v>93.39</v>
      </c>
      <c r="J60">
        <f>BYPL_EOD!AK60+BYPL_EOD!AL60</f>
        <v>46.8</v>
      </c>
      <c r="K60">
        <f>MES_EOD!AK60+MES_EOD!AL60</f>
        <v>8.31</v>
      </c>
      <c r="L60">
        <f>NDMC_EOD!AK60+NDMC_EOD!AL60</f>
        <v>26.25</v>
      </c>
      <c r="M60">
        <f>TPDDL_EOD!AK60+TPDDL_EOD!AL60</f>
        <v>65.25</v>
      </c>
      <c r="N60">
        <f t="shared" si="0"/>
        <v>240</v>
      </c>
      <c r="O60" s="154">
        <f t="shared" si="1"/>
        <v>0</v>
      </c>
      <c r="U60" s="156">
        <f t="shared" si="2"/>
        <v>0</v>
      </c>
      <c r="V60" s="154">
        <f t="shared" si="3"/>
        <v>240</v>
      </c>
      <c r="Y60">
        <f>BAWANA!AW60+BAWANA!AX60</f>
        <v>30</v>
      </c>
      <c r="Z60">
        <f>BAWANA!BD60+BAWANA!BE60</f>
        <v>30</v>
      </c>
      <c r="AA60">
        <f>BAWANA!X60+BAWANA!Y60</f>
        <v>30</v>
      </c>
      <c r="AB60">
        <f>BAWANA!AE60+BAWANA!AF60</f>
        <v>30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240</v>
      </c>
      <c r="E61">
        <f>BAWANA!AM61</f>
        <v>0</v>
      </c>
      <c r="F61">
        <f t="shared" si="4"/>
        <v>256</v>
      </c>
      <c r="G61">
        <f t="shared" si="5"/>
        <v>240</v>
      </c>
      <c r="H61" s="154"/>
      <c r="I61">
        <f>BRPL_EOD!AK61+BRPL_EOD!AL61</f>
        <v>93.39</v>
      </c>
      <c r="J61">
        <f>BYPL_EOD!AK61+BYPL_EOD!AL61</f>
        <v>46.8</v>
      </c>
      <c r="K61">
        <f>MES_EOD!AK61+MES_EOD!AL61</f>
        <v>8.31</v>
      </c>
      <c r="L61">
        <f>NDMC_EOD!AK61+NDMC_EOD!AL61</f>
        <v>26.25</v>
      </c>
      <c r="M61">
        <f>TPDDL_EOD!AK61+TPDDL_EOD!AL61</f>
        <v>65.25</v>
      </c>
      <c r="N61">
        <f t="shared" si="0"/>
        <v>240</v>
      </c>
      <c r="O61" s="154">
        <f t="shared" si="1"/>
        <v>0</v>
      </c>
      <c r="U61" s="156">
        <f t="shared" si="2"/>
        <v>0</v>
      </c>
      <c r="V61" s="154">
        <f t="shared" si="3"/>
        <v>240</v>
      </c>
      <c r="Y61">
        <f>BAWANA!AW61+BAWANA!AX61</f>
        <v>30</v>
      </c>
      <c r="Z61">
        <f>BAWANA!BD61+BAWANA!BE61</f>
        <v>30</v>
      </c>
      <c r="AA61">
        <f>BAWANA!X61+BAWANA!Y61</f>
        <v>30</v>
      </c>
      <c r="AB61">
        <f>BAWANA!AE61+BAWANA!AF61</f>
        <v>30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240</v>
      </c>
      <c r="E62">
        <f>BAWANA!AM62</f>
        <v>0</v>
      </c>
      <c r="F62">
        <f t="shared" si="4"/>
        <v>256</v>
      </c>
      <c r="G62">
        <f t="shared" si="5"/>
        <v>240</v>
      </c>
      <c r="H62" s="154"/>
      <c r="I62">
        <f>BRPL_EOD!AK62+BRPL_EOD!AL62</f>
        <v>93.39</v>
      </c>
      <c r="J62">
        <f>BYPL_EOD!AK62+BYPL_EOD!AL62</f>
        <v>46.8</v>
      </c>
      <c r="K62">
        <f>MES_EOD!AK62+MES_EOD!AL62</f>
        <v>8.31</v>
      </c>
      <c r="L62">
        <f>NDMC_EOD!AK62+NDMC_EOD!AL62</f>
        <v>26.25</v>
      </c>
      <c r="M62">
        <f>TPDDL_EOD!AK62+TPDDL_EOD!AL62</f>
        <v>65.25</v>
      </c>
      <c r="N62">
        <f t="shared" si="0"/>
        <v>240</v>
      </c>
      <c r="O62" s="154">
        <f t="shared" si="1"/>
        <v>0</v>
      </c>
      <c r="U62" s="156">
        <f t="shared" si="2"/>
        <v>0</v>
      </c>
      <c r="V62" s="154">
        <f t="shared" si="3"/>
        <v>240</v>
      </c>
      <c r="Y62">
        <f>BAWANA!AW62+BAWANA!AX62</f>
        <v>30</v>
      </c>
      <c r="Z62">
        <f>BAWANA!BD62+BAWANA!BE62</f>
        <v>30</v>
      </c>
      <c r="AA62">
        <f>BAWANA!X62+BAWANA!Y62</f>
        <v>30</v>
      </c>
      <c r="AB62">
        <f>BAWANA!AE62+BAWANA!AF62</f>
        <v>30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240</v>
      </c>
      <c r="E63">
        <f>BAWANA!AM63</f>
        <v>0</v>
      </c>
      <c r="F63">
        <f t="shared" si="4"/>
        <v>256</v>
      </c>
      <c r="G63">
        <f t="shared" si="5"/>
        <v>240</v>
      </c>
      <c r="H63" s="154"/>
      <c r="I63">
        <f>BRPL_EOD!AK63+BRPL_EOD!AL63</f>
        <v>93.39</v>
      </c>
      <c r="J63">
        <f>BYPL_EOD!AK63+BYPL_EOD!AL63</f>
        <v>46.8</v>
      </c>
      <c r="K63">
        <f>MES_EOD!AK63+MES_EOD!AL63</f>
        <v>8.31</v>
      </c>
      <c r="L63">
        <f>NDMC_EOD!AK63+NDMC_EOD!AL63</f>
        <v>26.25</v>
      </c>
      <c r="M63">
        <f>TPDDL_EOD!AK63+TPDDL_EOD!AL63</f>
        <v>65.25</v>
      </c>
      <c r="N63">
        <f t="shared" si="0"/>
        <v>240</v>
      </c>
      <c r="O63" s="154">
        <f t="shared" si="1"/>
        <v>0</v>
      </c>
      <c r="U63" s="156">
        <f t="shared" si="2"/>
        <v>0</v>
      </c>
      <c r="V63" s="154">
        <f t="shared" si="3"/>
        <v>240</v>
      </c>
      <c r="Y63">
        <f>BAWANA!AW63+BAWANA!AX63</f>
        <v>30</v>
      </c>
      <c r="Z63">
        <f>BAWANA!BD63+BAWANA!BE63</f>
        <v>30</v>
      </c>
      <c r="AA63">
        <f>BAWANA!X63+BAWANA!Y63</f>
        <v>30</v>
      </c>
      <c r="AB63">
        <f>BAWANA!AE63+BAWANA!AF63</f>
        <v>30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240</v>
      </c>
      <c r="E64">
        <f>BAWANA!AM64</f>
        <v>0</v>
      </c>
      <c r="F64">
        <f t="shared" si="4"/>
        <v>256</v>
      </c>
      <c r="G64">
        <f t="shared" si="5"/>
        <v>240</v>
      </c>
      <c r="H64" s="154"/>
      <c r="I64">
        <f>BRPL_EOD!AK64+BRPL_EOD!AL64</f>
        <v>93.39</v>
      </c>
      <c r="J64">
        <f>BYPL_EOD!AK64+BYPL_EOD!AL64</f>
        <v>46.8</v>
      </c>
      <c r="K64">
        <f>MES_EOD!AK64+MES_EOD!AL64</f>
        <v>8.31</v>
      </c>
      <c r="L64">
        <f>NDMC_EOD!AK64+NDMC_EOD!AL64</f>
        <v>26.25</v>
      </c>
      <c r="M64">
        <f>TPDDL_EOD!AK64+TPDDL_EOD!AL64</f>
        <v>65.25</v>
      </c>
      <c r="N64">
        <f t="shared" si="0"/>
        <v>240</v>
      </c>
      <c r="O64" s="154">
        <f t="shared" si="1"/>
        <v>0</v>
      </c>
      <c r="U64" s="156">
        <f t="shared" si="2"/>
        <v>0</v>
      </c>
      <c r="V64" s="154">
        <f t="shared" si="3"/>
        <v>240</v>
      </c>
      <c r="Y64">
        <f>BAWANA!AW64+BAWANA!AX64</f>
        <v>30</v>
      </c>
      <c r="Z64">
        <f>BAWANA!BD64+BAWANA!BE64</f>
        <v>30</v>
      </c>
      <c r="AA64">
        <f>BAWANA!X64+BAWANA!Y64</f>
        <v>30</v>
      </c>
      <c r="AB64">
        <f>BAWANA!AE64+BAWANA!AF64</f>
        <v>30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240</v>
      </c>
      <c r="E65">
        <f>BAWANA!AM65</f>
        <v>0</v>
      </c>
      <c r="F65">
        <f t="shared" si="4"/>
        <v>256</v>
      </c>
      <c r="G65">
        <f t="shared" si="5"/>
        <v>240</v>
      </c>
      <c r="H65" s="154"/>
      <c r="I65">
        <f>BRPL_EOD!AK65+BRPL_EOD!AL65</f>
        <v>93.39</v>
      </c>
      <c r="J65">
        <f>BYPL_EOD!AK65+BYPL_EOD!AL65</f>
        <v>46.8</v>
      </c>
      <c r="K65">
        <f>MES_EOD!AK65+MES_EOD!AL65</f>
        <v>8.31</v>
      </c>
      <c r="L65">
        <f>NDMC_EOD!AK65+NDMC_EOD!AL65</f>
        <v>26.25</v>
      </c>
      <c r="M65">
        <f>TPDDL_EOD!AK65+TPDDL_EOD!AL65</f>
        <v>65.25</v>
      </c>
      <c r="N65">
        <f t="shared" si="0"/>
        <v>240</v>
      </c>
      <c r="O65" s="154">
        <f t="shared" si="1"/>
        <v>0</v>
      </c>
      <c r="U65" s="156">
        <f t="shared" si="2"/>
        <v>0</v>
      </c>
      <c r="V65" s="154">
        <f t="shared" si="3"/>
        <v>240</v>
      </c>
      <c r="Y65">
        <f>BAWANA!AW65+BAWANA!AX65</f>
        <v>30</v>
      </c>
      <c r="Z65">
        <f>BAWANA!BD65+BAWANA!BE65</f>
        <v>30</v>
      </c>
      <c r="AA65">
        <f>BAWANA!X65+BAWANA!Y65</f>
        <v>30</v>
      </c>
      <c r="AB65">
        <f>BAWANA!AE65+BAWANA!AF65</f>
        <v>30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240</v>
      </c>
      <c r="E66">
        <f>BAWANA!AM66</f>
        <v>0</v>
      </c>
      <c r="F66">
        <f t="shared" si="4"/>
        <v>256</v>
      </c>
      <c r="G66">
        <f t="shared" si="5"/>
        <v>240</v>
      </c>
      <c r="H66" s="154"/>
      <c r="I66">
        <f>BRPL_EOD!AK66+BRPL_EOD!AL66</f>
        <v>93.39</v>
      </c>
      <c r="J66">
        <f>BYPL_EOD!AK66+BYPL_EOD!AL66</f>
        <v>46.8</v>
      </c>
      <c r="K66">
        <f>MES_EOD!AK66+MES_EOD!AL66</f>
        <v>8.31</v>
      </c>
      <c r="L66">
        <f>NDMC_EOD!AK66+NDMC_EOD!AL66</f>
        <v>26.25</v>
      </c>
      <c r="M66">
        <f>TPDDL_EOD!AK66+TPDDL_EOD!AL66</f>
        <v>65.25</v>
      </c>
      <c r="N66">
        <f t="shared" si="0"/>
        <v>240</v>
      </c>
      <c r="O66" s="154">
        <f t="shared" si="1"/>
        <v>0</v>
      </c>
      <c r="U66" s="156">
        <f t="shared" si="2"/>
        <v>0</v>
      </c>
      <c r="V66" s="154">
        <f t="shared" si="3"/>
        <v>240</v>
      </c>
      <c r="Y66">
        <f>BAWANA!AW66+BAWANA!AX66</f>
        <v>30</v>
      </c>
      <c r="Z66">
        <f>BAWANA!BD66+BAWANA!BE66</f>
        <v>30</v>
      </c>
      <c r="AA66">
        <f>BAWANA!X66+BAWANA!Y66</f>
        <v>30</v>
      </c>
      <c r="AB66">
        <f>BAWANA!AE66+BAWANA!AF66</f>
        <v>30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240</v>
      </c>
      <c r="E67">
        <f>BAWANA!AM67</f>
        <v>0</v>
      </c>
      <c r="F67">
        <f t="shared" si="4"/>
        <v>256</v>
      </c>
      <c r="G67">
        <f t="shared" si="5"/>
        <v>240</v>
      </c>
      <c r="H67" s="154"/>
      <c r="I67">
        <f>BRPL_EOD!AK67+BRPL_EOD!AL67</f>
        <v>93.39</v>
      </c>
      <c r="J67">
        <f>BYPL_EOD!AK67+BYPL_EOD!AL67</f>
        <v>46.8</v>
      </c>
      <c r="K67">
        <f>MES_EOD!AK67+MES_EOD!AL67</f>
        <v>13</v>
      </c>
      <c r="L67">
        <f>NDMC_EOD!AK67+NDMC_EOD!AL67</f>
        <v>21.56</v>
      </c>
      <c r="M67">
        <f>TPDDL_EOD!AK67+TPDDL_EOD!AL67</f>
        <v>65.25</v>
      </c>
      <c r="N67">
        <f t="shared" ref="N67:N98" si="7">SUM(I67:M67)</f>
        <v>240</v>
      </c>
      <c r="O67" s="154">
        <f t="shared" ref="O67:O98" si="8">G67-N67</f>
        <v>0</v>
      </c>
      <c r="U67" s="156">
        <f t="shared" ref="U67:U98" si="9">SUM(P67:T67)</f>
        <v>0</v>
      </c>
      <c r="V67" s="154">
        <f t="shared" ref="V67:V99" si="10">G67-U67</f>
        <v>240</v>
      </c>
      <c r="Y67">
        <f>BAWANA!AW67+BAWANA!AX67</f>
        <v>30</v>
      </c>
      <c r="Z67">
        <f>BAWANA!BD67+BAWANA!BE67</f>
        <v>30</v>
      </c>
      <c r="AA67">
        <f>BAWANA!X67+BAWANA!Y67</f>
        <v>30</v>
      </c>
      <c r="AB67">
        <f>BAWANA!AE67+BAWANA!AF67</f>
        <v>30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240</v>
      </c>
      <c r="H68" s="154"/>
      <c r="I68">
        <f>BRPL_EOD!AK68+BRPL_EOD!AL68</f>
        <v>93.4</v>
      </c>
      <c r="J68">
        <f>BYPL_EOD!AK68+BYPL_EOD!AL68</f>
        <v>46.81</v>
      </c>
      <c r="K68">
        <f>MES_EOD!AK68+MES_EOD!AL68</f>
        <v>12.96</v>
      </c>
      <c r="L68">
        <f>NDMC_EOD!AK68+NDMC_EOD!AL68</f>
        <v>21.57</v>
      </c>
      <c r="M68">
        <f>TPDDL_EOD!AK68+TPDDL_EOD!AL68</f>
        <v>65.260000000000005</v>
      </c>
      <c r="N68">
        <f t="shared" si="7"/>
        <v>240</v>
      </c>
      <c r="O68" s="154">
        <f t="shared" si="8"/>
        <v>0</v>
      </c>
      <c r="U68" s="156">
        <f t="shared" si="9"/>
        <v>0</v>
      </c>
      <c r="V68" s="154">
        <f t="shared" si="10"/>
        <v>240</v>
      </c>
      <c r="Y68">
        <f>BAWANA!AW68+BAWANA!AX68</f>
        <v>30</v>
      </c>
      <c r="Z68">
        <f>BAWANA!BD68+BAWANA!BE68</f>
        <v>30</v>
      </c>
      <c r="AA68">
        <f>BAWANA!X68+BAWANA!Y68</f>
        <v>30</v>
      </c>
      <c r="AB68">
        <f>BAWANA!AE68+BAWANA!AF68</f>
        <v>30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236.20000000000002</v>
      </c>
      <c r="E69">
        <f>BAWANA!AM69</f>
        <v>0</v>
      </c>
      <c r="F69">
        <f t="shared" si="11"/>
        <v>256</v>
      </c>
      <c r="G69">
        <f t="shared" si="12"/>
        <v>236.20000000000002</v>
      </c>
      <c r="H69" s="154"/>
      <c r="I69">
        <f>BRPL_EOD!AK69+BRPL_EOD!AL69</f>
        <v>99.3</v>
      </c>
      <c r="J69">
        <f>BYPL_EOD!AK69+BYPL_EOD!AL69</f>
        <v>49.76</v>
      </c>
      <c r="K69">
        <f>MES_EOD!AK69+MES_EOD!AL69</f>
        <v>15.77</v>
      </c>
      <c r="L69">
        <f>NDMC_EOD!AK69+NDMC_EOD!AL69</f>
        <v>1.99</v>
      </c>
      <c r="M69">
        <f>TPDDL_EOD!AK69+TPDDL_EOD!AL69</f>
        <v>69.38</v>
      </c>
      <c r="N69">
        <f t="shared" si="7"/>
        <v>236.20000000000002</v>
      </c>
      <c r="O69" s="154">
        <f t="shared" si="8"/>
        <v>0</v>
      </c>
      <c r="U69" s="156">
        <f t="shared" si="9"/>
        <v>0</v>
      </c>
      <c r="V69" s="154">
        <f t="shared" si="10"/>
        <v>236.20000000000002</v>
      </c>
      <c r="Y69">
        <f>BAWANA!AW69+BAWANA!AX69</f>
        <v>31.9</v>
      </c>
      <c r="Z69">
        <f>BAWANA!BD69+BAWANA!BE69</f>
        <v>31.9</v>
      </c>
      <c r="AA69">
        <f>BAWANA!X69+BAWANA!Y69</f>
        <v>31.9</v>
      </c>
      <c r="AB69">
        <f>BAWANA!AE69+BAWANA!AF69</f>
        <v>31.9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236.20000000000002</v>
      </c>
      <c r="E70">
        <f>BAWANA!AM70</f>
        <v>0</v>
      </c>
      <c r="F70">
        <f t="shared" si="11"/>
        <v>256</v>
      </c>
      <c r="G70">
        <f t="shared" si="12"/>
        <v>236.20000000000002</v>
      </c>
      <c r="H70" s="154"/>
      <c r="I70">
        <f>BRPL_EOD!AK70+BRPL_EOD!AL70</f>
        <v>99.3</v>
      </c>
      <c r="J70">
        <f>BYPL_EOD!AK70+BYPL_EOD!AL70</f>
        <v>49.76</v>
      </c>
      <c r="K70">
        <f>MES_EOD!AK70+MES_EOD!AL70</f>
        <v>15.77</v>
      </c>
      <c r="L70">
        <f>NDMC_EOD!AK70+NDMC_EOD!AL70</f>
        <v>1.99</v>
      </c>
      <c r="M70">
        <f>TPDDL_EOD!AK70+TPDDL_EOD!AL70</f>
        <v>69.38</v>
      </c>
      <c r="N70">
        <f t="shared" si="7"/>
        <v>236.20000000000002</v>
      </c>
      <c r="O70" s="154">
        <f t="shared" si="8"/>
        <v>0</v>
      </c>
      <c r="U70" s="156">
        <f t="shared" si="9"/>
        <v>0</v>
      </c>
      <c r="V70" s="154">
        <f t="shared" si="10"/>
        <v>236.20000000000002</v>
      </c>
      <c r="Y70">
        <f>BAWANA!AW70+BAWANA!AX70</f>
        <v>31.9</v>
      </c>
      <c r="Z70">
        <f>BAWANA!BD70+BAWANA!BE70</f>
        <v>31.9</v>
      </c>
      <c r="AA70">
        <f>BAWANA!X70+BAWANA!Y70</f>
        <v>31.9</v>
      </c>
      <c r="AB70">
        <f>BAWANA!AE70+BAWANA!AF70</f>
        <v>31.9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240</v>
      </c>
      <c r="E71">
        <f>BAWANA!AM71</f>
        <v>0</v>
      </c>
      <c r="F71">
        <f t="shared" si="11"/>
        <v>256</v>
      </c>
      <c r="G71">
        <f t="shared" si="12"/>
        <v>240</v>
      </c>
      <c r="H71" s="154"/>
      <c r="I71">
        <f>BRPL_EOD!AK71+BRPL_EOD!AL71</f>
        <v>93.39</v>
      </c>
      <c r="J71">
        <f>BYPL_EOD!AK71+BYPL_EOD!AL71</f>
        <v>46.8</v>
      </c>
      <c r="K71">
        <f>MES_EOD!AK71+MES_EOD!AL71</f>
        <v>13</v>
      </c>
      <c r="L71">
        <f>NDMC_EOD!AK71+NDMC_EOD!AL71</f>
        <v>21.56</v>
      </c>
      <c r="M71">
        <f>TPDDL_EOD!AK71+TPDDL_EOD!AL71</f>
        <v>65.25</v>
      </c>
      <c r="N71">
        <f t="shared" si="7"/>
        <v>240</v>
      </c>
      <c r="O71" s="154">
        <f t="shared" si="8"/>
        <v>0</v>
      </c>
      <c r="U71" s="156">
        <f t="shared" si="9"/>
        <v>0</v>
      </c>
      <c r="V71" s="154">
        <f t="shared" si="10"/>
        <v>240</v>
      </c>
      <c r="Y71">
        <f>BAWANA!AW71+BAWANA!AX71</f>
        <v>30</v>
      </c>
      <c r="Z71">
        <f>BAWANA!BD71+BAWANA!BE71</f>
        <v>30</v>
      </c>
      <c r="AA71">
        <f>BAWANA!X71+BAWANA!Y71</f>
        <v>30</v>
      </c>
      <c r="AB71">
        <f>BAWANA!AE71+BAWANA!AF71</f>
        <v>30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240</v>
      </c>
      <c r="E72">
        <f>BAWANA!AM72</f>
        <v>0</v>
      </c>
      <c r="F72">
        <f t="shared" si="11"/>
        <v>256</v>
      </c>
      <c r="G72">
        <f t="shared" si="12"/>
        <v>240</v>
      </c>
      <c r="H72" s="154"/>
      <c r="I72">
        <f>BRPL_EOD!AK72+BRPL_EOD!AL72</f>
        <v>93.39</v>
      </c>
      <c r="J72">
        <f>BYPL_EOD!AK72+BYPL_EOD!AL72</f>
        <v>46.8</v>
      </c>
      <c r="K72">
        <f>MES_EOD!AK72+MES_EOD!AL72</f>
        <v>13</v>
      </c>
      <c r="L72">
        <f>NDMC_EOD!AK72+NDMC_EOD!AL72</f>
        <v>21.56</v>
      </c>
      <c r="M72">
        <f>TPDDL_EOD!AK72+TPDDL_EOD!AL72</f>
        <v>65.25</v>
      </c>
      <c r="N72">
        <f t="shared" si="7"/>
        <v>240</v>
      </c>
      <c r="O72" s="154">
        <f t="shared" si="8"/>
        <v>0</v>
      </c>
      <c r="U72" s="156">
        <f t="shared" si="9"/>
        <v>0</v>
      </c>
      <c r="V72" s="154">
        <f t="shared" si="10"/>
        <v>240</v>
      </c>
      <c r="Y72">
        <f>BAWANA!AW72+BAWANA!AX72</f>
        <v>30</v>
      </c>
      <c r="Z72">
        <f>BAWANA!BD72+BAWANA!BE72</f>
        <v>30</v>
      </c>
      <c r="AA72">
        <f>BAWANA!X72+BAWANA!Y72</f>
        <v>30</v>
      </c>
      <c r="AB72">
        <f>BAWANA!AE72+BAWANA!AF72</f>
        <v>30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240</v>
      </c>
      <c r="E73">
        <f>BAWANA!AM73</f>
        <v>0</v>
      </c>
      <c r="F73">
        <f t="shared" si="11"/>
        <v>256</v>
      </c>
      <c r="G73">
        <f t="shared" si="12"/>
        <v>240</v>
      </c>
      <c r="H73" s="154"/>
      <c r="I73">
        <f>BRPL_EOD!AK73+BRPL_EOD!AL73</f>
        <v>93.39</v>
      </c>
      <c r="J73">
        <f>BYPL_EOD!AK73+BYPL_EOD!AL73</f>
        <v>46.8</v>
      </c>
      <c r="K73">
        <f>MES_EOD!AK73+MES_EOD!AL73</f>
        <v>13</v>
      </c>
      <c r="L73">
        <f>NDMC_EOD!AK73+NDMC_EOD!AL73</f>
        <v>21.56</v>
      </c>
      <c r="M73">
        <f>TPDDL_EOD!AK73+TPDDL_EOD!AL73</f>
        <v>65.25</v>
      </c>
      <c r="N73">
        <f t="shared" si="7"/>
        <v>240</v>
      </c>
      <c r="O73" s="154">
        <f t="shared" si="8"/>
        <v>0</v>
      </c>
      <c r="U73" s="156">
        <f t="shared" si="9"/>
        <v>0</v>
      </c>
      <c r="V73" s="154">
        <f t="shared" si="10"/>
        <v>240</v>
      </c>
      <c r="Y73">
        <f>BAWANA!AW73+BAWANA!AX73</f>
        <v>30</v>
      </c>
      <c r="Z73">
        <f>BAWANA!BD73+BAWANA!BE73</f>
        <v>30</v>
      </c>
      <c r="AA73">
        <f>BAWANA!X73+BAWANA!Y73</f>
        <v>30</v>
      </c>
      <c r="AB73">
        <f>BAWANA!AE73+BAWANA!AF73</f>
        <v>30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240</v>
      </c>
      <c r="E74">
        <f>BAWANA!AM74</f>
        <v>0</v>
      </c>
      <c r="F74">
        <f t="shared" si="11"/>
        <v>256</v>
      </c>
      <c r="G74">
        <f t="shared" si="12"/>
        <v>240</v>
      </c>
      <c r="H74" s="154"/>
      <c r="I74">
        <f>BRPL_EOD!AK74+BRPL_EOD!AL74</f>
        <v>93.39</v>
      </c>
      <c r="J74">
        <f>BYPL_EOD!AK74+BYPL_EOD!AL74</f>
        <v>46.8</v>
      </c>
      <c r="K74">
        <f>MES_EOD!AK74+MES_EOD!AL74</f>
        <v>13</v>
      </c>
      <c r="L74">
        <f>NDMC_EOD!AK74+NDMC_EOD!AL74</f>
        <v>21.56</v>
      </c>
      <c r="M74">
        <f>TPDDL_EOD!AK74+TPDDL_EOD!AL74</f>
        <v>65.25</v>
      </c>
      <c r="N74">
        <f t="shared" si="7"/>
        <v>240</v>
      </c>
      <c r="O74" s="154">
        <f t="shared" si="8"/>
        <v>0</v>
      </c>
      <c r="U74" s="156">
        <f t="shared" si="9"/>
        <v>0</v>
      </c>
      <c r="V74" s="154">
        <f t="shared" si="10"/>
        <v>240</v>
      </c>
      <c r="Y74">
        <f>BAWANA!AW74+BAWANA!AX74</f>
        <v>30</v>
      </c>
      <c r="Z74">
        <f>BAWANA!BD74+BAWANA!BE74</f>
        <v>30</v>
      </c>
      <c r="AA74">
        <f>BAWANA!X74+BAWANA!Y74</f>
        <v>30</v>
      </c>
      <c r="AB74">
        <f>BAWANA!AE74+BAWANA!AF74</f>
        <v>30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240</v>
      </c>
      <c r="E75">
        <f>BAWANA!AM75</f>
        <v>0</v>
      </c>
      <c r="F75">
        <f t="shared" si="11"/>
        <v>256</v>
      </c>
      <c r="G75">
        <f t="shared" si="12"/>
        <v>240</v>
      </c>
      <c r="H75" s="154"/>
      <c r="I75">
        <f>BRPL_EOD!AK75+BRPL_EOD!AL75</f>
        <v>93.39</v>
      </c>
      <c r="J75">
        <f>BYPL_EOD!AK75+BYPL_EOD!AL75</f>
        <v>46.8</v>
      </c>
      <c r="K75">
        <f>MES_EOD!AK75+MES_EOD!AL75</f>
        <v>13</v>
      </c>
      <c r="L75">
        <f>NDMC_EOD!AK75+NDMC_EOD!AL75</f>
        <v>21.56</v>
      </c>
      <c r="M75">
        <f>TPDDL_EOD!AK75+TPDDL_EOD!AL75</f>
        <v>65.25</v>
      </c>
      <c r="N75">
        <f t="shared" si="7"/>
        <v>240</v>
      </c>
      <c r="O75" s="154">
        <f t="shared" si="8"/>
        <v>0</v>
      </c>
      <c r="U75" s="156">
        <f t="shared" si="9"/>
        <v>0</v>
      </c>
      <c r="V75" s="154">
        <f t="shared" si="10"/>
        <v>240</v>
      </c>
      <c r="Y75">
        <f>BAWANA!AW75+BAWANA!AX75</f>
        <v>30</v>
      </c>
      <c r="Z75">
        <f>BAWANA!BD75+BAWANA!BE75</f>
        <v>30</v>
      </c>
      <c r="AA75">
        <f>BAWANA!X75+BAWANA!Y75</f>
        <v>30</v>
      </c>
      <c r="AB75">
        <f>BAWANA!AE75+BAWANA!AF75</f>
        <v>30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</v>
      </c>
      <c r="E76">
        <f>BAWANA!AM76</f>
        <v>0</v>
      </c>
      <c r="F76">
        <f t="shared" si="11"/>
        <v>256</v>
      </c>
      <c r="G76">
        <f t="shared" si="12"/>
        <v>240</v>
      </c>
      <c r="H76" s="154"/>
      <c r="I76">
        <f>BRPL_EOD!AK76+BRPL_EOD!AL76</f>
        <v>93.39</v>
      </c>
      <c r="J76">
        <f>BYPL_EOD!AK76+BYPL_EOD!AL76</f>
        <v>46.8</v>
      </c>
      <c r="K76">
        <f>MES_EOD!AK76+MES_EOD!AL76</f>
        <v>13</v>
      </c>
      <c r="L76">
        <f>NDMC_EOD!AK76+NDMC_EOD!AL76</f>
        <v>21.56</v>
      </c>
      <c r="M76">
        <f>TPDDL_EOD!AK76+TPDDL_EOD!AL76</f>
        <v>65.25</v>
      </c>
      <c r="N76">
        <f t="shared" si="7"/>
        <v>240</v>
      </c>
      <c r="O76" s="154">
        <f t="shared" si="8"/>
        <v>0</v>
      </c>
      <c r="U76" s="156">
        <f t="shared" si="9"/>
        <v>0</v>
      </c>
      <c r="V76" s="154">
        <f t="shared" si="10"/>
        <v>240</v>
      </c>
      <c r="Y76">
        <f>BAWANA!AW76+BAWANA!AX76</f>
        <v>30</v>
      </c>
      <c r="Z76">
        <f>BAWANA!BD76+BAWANA!BE76</f>
        <v>30</v>
      </c>
      <c r="AA76">
        <f>BAWANA!X76+BAWANA!Y76</f>
        <v>30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240</v>
      </c>
      <c r="E77">
        <f>BAWANA!AM77</f>
        <v>0</v>
      </c>
      <c r="F77">
        <f t="shared" si="11"/>
        <v>256</v>
      </c>
      <c r="G77">
        <f t="shared" si="12"/>
        <v>240</v>
      </c>
      <c r="H77" s="154"/>
      <c r="I77">
        <f>BRPL_EOD!AK77+BRPL_EOD!AL77</f>
        <v>93.39</v>
      </c>
      <c r="J77">
        <f>BYPL_EOD!AK77+BYPL_EOD!AL77</f>
        <v>46.8</v>
      </c>
      <c r="K77">
        <f>MES_EOD!AK77+MES_EOD!AL77</f>
        <v>13</v>
      </c>
      <c r="L77">
        <f>NDMC_EOD!AK77+NDMC_EOD!AL77</f>
        <v>21.56</v>
      </c>
      <c r="M77">
        <f>TPDDL_EOD!AK77+TPDDL_EOD!AL77</f>
        <v>65.25</v>
      </c>
      <c r="N77">
        <f t="shared" si="7"/>
        <v>240</v>
      </c>
      <c r="O77" s="154">
        <f t="shared" si="8"/>
        <v>0</v>
      </c>
      <c r="U77" s="156">
        <f t="shared" si="9"/>
        <v>0</v>
      </c>
      <c r="V77" s="154">
        <f t="shared" si="10"/>
        <v>240</v>
      </c>
      <c r="Y77">
        <f>BAWANA!AW77+BAWANA!AX77</f>
        <v>30</v>
      </c>
      <c r="Z77">
        <f>BAWANA!BD77+BAWANA!BE77</f>
        <v>30</v>
      </c>
      <c r="AA77">
        <f>BAWANA!X77+BAWANA!Y77</f>
        <v>30</v>
      </c>
      <c r="AB77">
        <f>BAWANA!AE77+BAWANA!AF77</f>
        <v>30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240</v>
      </c>
      <c r="E78">
        <f>BAWANA!AM78</f>
        <v>0</v>
      </c>
      <c r="F78">
        <f t="shared" si="11"/>
        <v>256</v>
      </c>
      <c r="G78">
        <f t="shared" si="12"/>
        <v>240</v>
      </c>
      <c r="H78" s="154"/>
      <c r="I78">
        <f>BRPL_EOD!AK78+BRPL_EOD!AL78</f>
        <v>93.39</v>
      </c>
      <c r="J78">
        <f>BYPL_EOD!AK78+BYPL_EOD!AL78</f>
        <v>46.8</v>
      </c>
      <c r="K78">
        <f>MES_EOD!AK78+MES_EOD!AL78</f>
        <v>13</v>
      </c>
      <c r="L78">
        <f>NDMC_EOD!AK78+NDMC_EOD!AL78</f>
        <v>21.56</v>
      </c>
      <c r="M78">
        <f>TPDDL_EOD!AK78+TPDDL_EOD!AL78</f>
        <v>65.25</v>
      </c>
      <c r="N78">
        <f t="shared" si="7"/>
        <v>240</v>
      </c>
      <c r="O78" s="154">
        <f t="shared" si="8"/>
        <v>0</v>
      </c>
      <c r="U78" s="156">
        <f t="shared" si="9"/>
        <v>0</v>
      </c>
      <c r="V78" s="154">
        <f t="shared" si="10"/>
        <v>240</v>
      </c>
      <c r="Y78">
        <f>BAWANA!AW78+BAWANA!AX78</f>
        <v>30</v>
      </c>
      <c r="Z78">
        <f>BAWANA!BD78+BAWANA!BE78</f>
        <v>30</v>
      </c>
      <c r="AA78">
        <f>BAWANA!X78+BAWANA!Y78</f>
        <v>30</v>
      </c>
      <c r="AB78">
        <f>BAWANA!AE78+BAWANA!AF78</f>
        <v>30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93.39</v>
      </c>
      <c r="J79">
        <f>BYPL_EOD!AK79+BYPL_EOD!AL79</f>
        <v>46.8</v>
      </c>
      <c r="K79">
        <f>MES_EOD!AK79+MES_EOD!AL79</f>
        <v>8.31</v>
      </c>
      <c r="L79">
        <f>NDMC_EOD!AK79+NDMC_EOD!AL79</f>
        <v>26.25</v>
      </c>
      <c r="M79">
        <f>TPDDL_EOD!AK79+TPDDL_EOD!AL79</f>
        <v>65.25</v>
      </c>
      <c r="N79">
        <f t="shared" si="7"/>
        <v>240</v>
      </c>
      <c r="O79" s="154">
        <f t="shared" si="8"/>
        <v>0</v>
      </c>
      <c r="U79" s="156">
        <f t="shared" si="9"/>
        <v>0</v>
      </c>
      <c r="V79" s="154">
        <f t="shared" si="10"/>
        <v>240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</v>
      </c>
      <c r="E80">
        <f>BAWANA!AM80</f>
        <v>0</v>
      </c>
      <c r="F80">
        <f t="shared" si="11"/>
        <v>256</v>
      </c>
      <c r="G80">
        <f t="shared" si="12"/>
        <v>240</v>
      </c>
      <c r="H80" s="154"/>
      <c r="I80">
        <f>BRPL_EOD!AK80+BRPL_EOD!AL80</f>
        <v>93.39</v>
      </c>
      <c r="J80">
        <f>BYPL_EOD!AK80+BYPL_EOD!AL80</f>
        <v>46.8</v>
      </c>
      <c r="K80">
        <f>MES_EOD!AK80+MES_EOD!AL80</f>
        <v>8.31</v>
      </c>
      <c r="L80">
        <f>NDMC_EOD!AK80+NDMC_EOD!AL80</f>
        <v>26.25</v>
      </c>
      <c r="M80">
        <f>TPDDL_EOD!AK80+TPDDL_EOD!AL80</f>
        <v>65.25</v>
      </c>
      <c r="N80">
        <f t="shared" si="7"/>
        <v>240</v>
      </c>
      <c r="O80" s="154">
        <f t="shared" si="8"/>
        <v>0</v>
      </c>
      <c r="U80" s="156">
        <f t="shared" si="9"/>
        <v>0</v>
      </c>
      <c r="V80" s="154">
        <f t="shared" si="10"/>
        <v>240</v>
      </c>
      <c r="Y80">
        <f>BAWANA!AW80+BAWANA!AX80</f>
        <v>30</v>
      </c>
      <c r="Z80">
        <f>BAWANA!BD80+BAWANA!BE80</f>
        <v>30</v>
      </c>
      <c r="AA80">
        <f>BAWANA!X80+BAWANA!Y80</f>
        <v>30</v>
      </c>
      <c r="AB80">
        <f>BAWANA!AE80+BAWANA!AF80</f>
        <v>30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54"/>
      <c r="I81">
        <f>BRPL_EOD!AK81+BRPL_EOD!AL81</f>
        <v>93.39</v>
      </c>
      <c r="J81">
        <f>BYPL_EOD!AK81+BYPL_EOD!AL81</f>
        <v>46.8</v>
      </c>
      <c r="K81">
        <f>MES_EOD!AK81+MES_EOD!AL81</f>
        <v>8.31</v>
      </c>
      <c r="L81">
        <f>NDMC_EOD!AK81+NDMC_EOD!AL81</f>
        <v>26.25</v>
      </c>
      <c r="M81">
        <f>TPDDL_EOD!AK81+TPDDL_EOD!AL81</f>
        <v>65.25</v>
      </c>
      <c r="N81">
        <f t="shared" si="7"/>
        <v>240</v>
      </c>
      <c r="O81" s="154">
        <f t="shared" si="8"/>
        <v>0</v>
      </c>
      <c r="U81" s="156">
        <f t="shared" si="9"/>
        <v>0</v>
      </c>
      <c r="V81" s="154">
        <f t="shared" si="10"/>
        <v>240</v>
      </c>
      <c r="Y81">
        <f>BAWANA!AW81+BAWANA!AX81</f>
        <v>30</v>
      </c>
      <c r="Z81">
        <f>BAWANA!BD81+BAWANA!BE81</f>
        <v>30</v>
      </c>
      <c r="AA81">
        <f>BAWANA!X81+BAWANA!Y81</f>
        <v>30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54"/>
      <c r="I82">
        <f>BRPL_EOD!AK82+BRPL_EOD!AL82</f>
        <v>93.39</v>
      </c>
      <c r="J82">
        <f>BYPL_EOD!AK82+BYPL_EOD!AL82</f>
        <v>46.8</v>
      </c>
      <c r="K82">
        <f>MES_EOD!AK82+MES_EOD!AL82</f>
        <v>8.31</v>
      </c>
      <c r="L82">
        <f>NDMC_EOD!AK82+NDMC_EOD!AL82</f>
        <v>26.25</v>
      </c>
      <c r="M82">
        <f>TPDDL_EOD!AK82+TPDDL_EOD!AL82</f>
        <v>65.25</v>
      </c>
      <c r="N82">
        <f t="shared" si="7"/>
        <v>240</v>
      </c>
      <c r="O82" s="154">
        <f t="shared" si="8"/>
        <v>0</v>
      </c>
      <c r="U82" s="156">
        <f t="shared" si="9"/>
        <v>0</v>
      </c>
      <c r="V82" s="154">
        <f t="shared" si="10"/>
        <v>240</v>
      </c>
      <c r="Y82">
        <f>BAWANA!AW82+BAWANA!AX82</f>
        <v>30</v>
      </c>
      <c r="Z82">
        <f>BAWANA!BD82+BAWANA!BE82</f>
        <v>30</v>
      </c>
      <c r="AA82">
        <f>BAWANA!X82+BAWANA!Y82</f>
        <v>30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93.39</v>
      </c>
      <c r="J83">
        <f>BYPL_EOD!AK83+BYPL_EOD!AL83</f>
        <v>46.8</v>
      </c>
      <c r="K83">
        <f>MES_EOD!AK83+MES_EOD!AL83</f>
        <v>8.31</v>
      </c>
      <c r="L83">
        <f>NDMC_EOD!AK83+NDMC_EOD!AL83</f>
        <v>26.25</v>
      </c>
      <c r="M83">
        <f>TPDDL_EOD!AK83+TPDDL_EOD!AL83</f>
        <v>65.25</v>
      </c>
      <c r="N83">
        <f t="shared" si="7"/>
        <v>240</v>
      </c>
      <c r="O83" s="154">
        <f t="shared" si="8"/>
        <v>0</v>
      </c>
      <c r="U83" s="156">
        <f t="shared" si="9"/>
        <v>0</v>
      </c>
      <c r="V83" s="154">
        <f t="shared" si="10"/>
        <v>240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93.39</v>
      </c>
      <c r="J84">
        <f>BYPL_EOD!AK84+BYPL_EOD!AL84</f>
        <v>46.8</v>
      </c>
      <c r="K84">
        <f>MES_EOD!AK84+MES_EOD!AL84</f>
        <v>8.31</v>
      </c>
      <c r="L84">
        <f>NDMC_EOD!AK84+NDMC_EOD!AL84</f>
        <v>26.25</v>
      </c>
      <c r="M84">
        <f>TPDDL_EOD!AK84+TPDDL_EOD!AL84</f>
        <v>65.25</v>
      </c>
      <c r="N84">
        <f t="shared" si="7"/>
        <v>240</v>
      </c>
      <c r="O84" s="154">
        <f t="shared" si="8"/>
        <v>0</v>
      </c>
      <c r="U84" s="156">
        <f t="shared" si="9"/>
        <v>0</v>
      </c>
      <c r="V84" s="154">
        <f t="shared" si="10"/>
        <v>240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8.31</v>
      </c>
      <c r="L85">
        <f>NDMC_EOD!AK85+NDMC_EOD!AL85</f>
        <v>26.25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U85" s="156">
        <f t="shared" si="9"/>
        <v>0</v>
      </c>
      <c r="V85" s="154">
        <f t="shared" si="10"/>
        <v>240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93.39</v>
      </c>
      <c r="J86">
        <f>BYPL_EOD!AK86+BYPL_EOD!AL86</f>
        <v>46.8</v>
      </c>
      <c r="K86">
        <f>MES_EOD!AK86+MES_EOD!AL86</f>
        <v>8.31</v>
      </c>
      <c r="L86">
        <f>NDMC_EOD!AK86+NDMC_EOD!AL86</f>
        <v>26.25</v>
      </c>
      <c r="M86">
        <f>TPDDL_EOD!AK86+TPDDL_EOD!AL86</f>
        <v>65.25</v>
      </c>
      <c r="N86">
        <f t="shared" si="7"/>
        <v>240</v>
      </c>
      <c r="O86" s="154">
        <f t="shared" si="8"/>
        <v>0</v>
      </c>
      <c r="U86" s="156">
        <f t="shared" si="9"/>
        <v>0</v>
      </c>
      <c r="V86" s="154">
        <f t="shared" si="10"/>
        <v>240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240</v>
      </c>
      <c r="E87">
        <f>BAWANA!AM87</f>
        <v>0</v>
      </c>
      <c r="F87">
        <f t="shared" si="11"/>
        <v>256</v>
      </c>
      <c r="G87">
        <f t="shared" si="12"/>
        <v>240</v>
      </c>
      <c r="H87" s="154"/>
      <c r="I87">
        <f>BRPL_EOD!AK87+BRPL_EOD!AL87</f>
        <v>93.39</v>
      </c>
      <c r="J87">
        <f>BYPL_EOD!AK87+BYPL_EOD!AL87</f>
        <v>46.8</v>
      </c>
      <c r="K87">
        <f>MES_EOD!AK87+MES_EOD!AL87</f>
        <v>8.31</v>
      </c>
      <c r="L87">
        <f>NDMC_EOD!AK87+NDMC_EOD!AL87</f>
        <v>26.25</v>
      </c>
      <c r="M87">
        <f>TPDDL_EOD!AK87+TPDDL_EOD!AL87</f>
        <v>65.25</v>
      </c>
      <c r="N87">
        <f t="shared" si="7"/>
        <v>240</v>
      </c>
      <c r="O87" s="154">
        <f t="shared" si="8"/>
        <v>0</v>
      </c>
      <c r="U87" s="156">
        <f t="shared" si="9"/>
        <v>0</v>
      </c>
      <c r="V87" s="154">
        <f t="shared" si="10"/>
        <v>240</v>
      </c>
      <c r="Y87">
        <f>BAWANA!AW87+BAWANA!AX87</f>
        <v>30</v>
      </c>
      <c r="Z87">
        <f>BAWANA!BD87+BAWANA!BE87</f>
        <v>30</v>
      </c>
      <c r="AA87">
        <f>BAWANA!X87+BAWANA!Y87</f>
        <v>30</v>
      </c>
      <c r="AB87">
        <f>BAWANA!AE87+BAWANA!AF87</f>
        <v>30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240</v>
      </c>
      <c r="E88">
        <f>BAWANA!AM88</f>
        <v>0</v>
      </c>
      <c r="F88">
        <f t="shared" si="11"/>
        <v>256</v>
      </c>
      <c r="G88">
        <f t="shared" si="12"/>
        <v>240</v>
      </c>
      <c r="H88" s="154"/>
      <c r="I88">
        <f>BRPL_EOD!AK88+BRPL_EOD!AL88</f>
        <v>93.39</v>
      </c>
      <c r="J88">
        <f>BYPL_EOD!AK88+BYPL_EOD!AL88</f>
        <v>46.8</v>
      </c>
      <c r="K88">
        <f>MES_EOD!AK88+MES_EOD!AL88</f>
        <v>8.31</v>
      </c>
      <c r="L88">
        <f>NDMC_EOD!AK88+NDMC_EOD!AL88</f>
        <v>26.25</v>
      </c>
      <c r="M88">
        <f>TPDDL_EOD!AK88+TPDDL_EOD!AL88</f>
        <v>65.25</v>
      </c>
      <c r="N88">
        <f t="shared" si="7"/>
        <v>240</v>
      </c>
      <c r="O88" s="154">
        <f t="shared" si="8"/>
        <v>0</v>
      </c>
      <c r="U88" s="156">
        <f t="shared" si="9"/>
        <v>0</v>
      </c>
      <c r="V88" s="154">
        <f t="shared" si="10"/>
        <v>240</v>
      </c>
      <c r="Y88">
        <f>BAWANA!AW88+BAWANA!AX88</f>
        <v>30</v>
      </c>
      <c r="Z88">
        <f>BAWANA!BD88+BAWANA!BE88</f>
        <v>30</v>
      </c>
      <c r="AA88">
        <f>BAWANA!X88+BAWANA!Y88</f>
        <v>30</v>
      </c>
      <c r="AB88">
        <f>BAWANA!AE88+BAWANA!AF88</f>
        <v>30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54"/>
      <c r="I89">
        <f>BRPL_EOD!AK89+BRPL_EOD!AL89</f>
        <v>93.39</v>
      </c>
      <c r="J89">
        <f>BYPL_EOD!AK89+BYPL_EOD!AL89</f>
        <v>46.8</v>
      </c>
      <c r="K89">
        <f>MES_EOD!AK89+MES_EOD!AL89</f>
        <v>8.31</v>
      </c>
      <c r="L89">
        <f>NDMC_EOD!AK89+NDMC_EOD!AL89</f>
        <v>26.25</v>
      </c>
      <c r="M89">
        <f>TPDDL_EOD!AK89+TPDDL_EOD!AL89</f>
        <v>65.25</v>
      </c>
      <c r="N89">
        <f t="shared" si="7"/>
        <v>240</v>
      </c>
      <c r="O89" s="154">
        <f t="shared" si="8"/>
        <v>0</v>
      </c>
      <c r="U89" s="156">
        <f t="shared" si="9"/>
        <v>0</v>
      </c>
      <c r="V89" s="154">
        <f t="shared" si="10"/>
        <v>240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240</v>
      </c>
      <c r="E90">
        <f>BAWANA!AM90</f>
        <v>0</v>
      </c>
      <c r="F90">
        <f t="shared" si="11"/>
        <v>256</v>
      </c>
      <c r="G90">
        <f t="shared" si="12"/>
        <v>240</v>
      </c>
      <c r="H90" s="154"/>
      <c r="I90">
        <f>BRPL_EOD!AK90+BRPL_EOD!AL90</f>
        <v>93.39</v>
      </c>
      <c r="J90">
        <f>BYPL_EOD!AK90+BYPL_EOD!AL90</f>
        <v>46.8</v>
      </c>
      <c r="K90">
        <f>MES_EOD!AK90+MES_EOD!AL90</f>
        <v>8.31</v>
      </c>
      <c r="L90">
        <f>NDMC_EOD!AK90+NDMC_EOD!AL90</f>
        <v>26.25</v>
      </c>
      <c r="M90">
        <f>TPDDL_EOD!AK90+TPDDL_EOD!AL90</f>
        <v>65.25</v>
      </c>
      <c r="N90">
        <f t="shared" si="7"/>
        <v>240</v>
      </c>
      <c r="O90" s="154">
        <f t="shared" si="8"/>
        <v>0</v>
      </c>
      <c r="U90" s="156">
        <f t="shared" si="9"/>
        <v>0</v>
      </c>
      <c r="V90" s="154">
        <f t="shared" si="10"/>
        <v>240</v>
      </c>
      <c r="Y90">
        <f>BAWANA!AW90+BAWANA!AX90</f>
        <v>30</v>
      </c>
      <c r="Z90">
        <f>BAWANA!BD90+BAWANA!BE90</f>
        <v>30</v>
      </c>
      <c r="AA90">
        <f>BAWANA!X90+BAWANA!Y90</f>
        <v>30</v>
      </c>
      <c r="AB90">
        <f>BAWANA!AE90+BAWANA!AF90</f>
        <v>30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93.39</v>
      </c>
      <c r="J91">
        <f>BYPL_EOD!AK91+BYPL_EOD!AL91</f>
        <v>46.8</v>
      </c>
      <c r="K91">
        <f>MES_EOD!AK91+MES_EOD!AL91</f>
        <v>8.31</v>
      </c>
      <c r="L91">
        <f>NDMC_EOD!AK91+NDMC_EOD!AL91</f>
        <v>26.25</v>
      </c>
      <c r="M91">
        <f>TPDDL_EOD!AK91+TPDDL_EOD!AL91</f>
        <v>65.25</v>
      </c>
      <c r="N91">
        <f t="shared" si="7"/>
        <v>240</v>
      </c>
      <c r="O91" s="154">
        <f t="shared" si="8"/>
        <v>0</v>
      </c>
      <c r="U91" s="156">
        <f t="shared" si="9"/>
        <v>0</v>
      </c>
      <c r="V91" s="154">
        <f t="shared" si="10"/>
        <v>240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239.79999999999998</v>
      </c>
      <c r="E92">
        <f>BAWANA!AM92</f>
        <v>0</v>
      </c>
      <c r="F92">
        <f t="shared" si="11"/>
        <v>256</v>
      </c>
      <c r="G92">
        <f t="shared" si="12"/>
        <v>239.79999999999998</v>
      </c>
      <c r="H92" s="154"/>
      <c r="I92">
        <f>BRPL_EOD!AK92+BRPL_EOD!AL92</f>
        <v>93.69</v>
      </c>
      <c r="J92">
        <f>BYPL_EOD!AK92+BYPL_EOD!AL92</f>
        <v>46.95</v>
      </c>
      <c r="K92">
        <f>MES_EOD!AK92+MES_EOD!AL92</f>
        <v>7.36</v>
      </c>
      <c r="L92">
        <f>NDMC_EOD!AK92+NDMC_EOD!AL92</f>
        <v>26.34</v>
      </c>
      <c r="M92">
        <f>TPDDL_EOD!AK92+TPDDL_EOD!AL92</f>
        <v>65.459999999999994</v>
      </c>
      <c r="N92">
        <f t="shared" si="7"/>
        <v>239.8</v>
      </c>
      <c r="O92" s="154">
        <f t="shared" si="8"/>
        <v>0</v>
      </c>
      <c r="U92" s="156">
        <f t="shared" si="9"/>
        <v>0</v>
      </c>
      <c r="V92" s="154">
        <f t="shared" si="10"/>
        <v>239.79999999999998</v>
      </c>
      <c r="Y92">
        <f>BAWANA!AW92+BAWANA!AX92</f>
        <v>30.1</v>
      </c>
      <c r="Z92">
        <f>BAWANA!BD92+BAWANA!BE92</f>
        <v>30.1</v>
      </c>
      <c r="AA92">
        <f>BAWANA!X92+BAWANA!Y92</f>
        <v>30.1</v>
      </c>
      <c r="AB92">
        <f>BAWANA!AE92+BAWANA!AF92</f>
        <v>30.1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</v>
      </c>
      <c r="E93">
        <f>BAWANA!AM93</f>
        <v>0</v>
      </c>
      <c r="F93">
        <f t="shared" si="11"/>
        <v>256</v>
      </c>
      <c r="G93">
        <f t="shared" si="12"/>
        <v>240</v>
      </c>
      <c r="H93" s="154"/>
      <c r="I93">
        <f>BRPL_EOD!AK93+BRPL_EOD!AL93</f>
        <v>93.4</v>
      </c>
      <c r="J93">
        <f>BYPL_EOD!AK93+BYPL_EOD!AL93</f>
        <v>46.81</v>
      </c>
      <c r="K93">
        <f>MES_EOD!AK93+MES_EOD!AL93</f>
        <v>8.27</v>
      </c>
      <c r="L93">
        <f>NDMC_EOD!AK93+NDMC_EOD!AL93</f>
        <v>26.25</v>
      </c>
      <c r="M93">
        <f>TPDDL_EOD!AK93+TPDDL_EOD!AL93</f>
        <v>65.260000000000005</v>
      </c>
      <c r="N93">
        <f t="shared" si="7"/>
        <v>239.99</v>
      </c>
      <c r="O93" s="154">
        <f t="shared" si="8"/>
        <v>9.9999999999909051E-3</v>
      </c>
      <c r="U93" s="156">
        <f t="shared" si="9"/>
        <v>0</v>
      </c>
      <c r="V93" s="154">
        <f t="shared" si="10"/>
        <v>240</v>
      </c>
      <c r="Y93">
        <f>BAWANA!AW93+BAWANA!AX93</f>
        <v>30</v>
      </c>
      <c r="Z93">
        <f>BAWANA!BD93+BAWANA!BE93</f>
        <v>30</v>
      </c>
      <c r="AA93">
        <f>BAWANA!X93+BAWANA!Y93</f>
        <v>30</v>
      </c>
      <c r="AB93">
        <f>BAWANA!AE93+BAWANA!AF93</f>
        <v>30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239.79999999999998</v>
      </c>
      <c r="E94">
        <f>BAWANA!AM94</f>
        <v>0</v>
      </c>
      <c r="F94">
        <f t="shared" si="11"/>
        <v>256</v>
      </c>
      <c r="G94">
        <f t="shared" si="12"/>
        <v>239.79999999999998</v>
      </c>
      <c r="H94" s="154"/>
      <c r="I94">
        <f>BRPL_EOD!AK94+BRPL_EOD!AL94</f>
        <v>93.69</v>
      </c>
      <c r="J94">
        <f>BYPL_EOD!AK94+BYPL_EOD!AL94</f>
        <v>46.95</v>
      </c>
      <c r="K94">
        <f>MES_EOD!AK94+MES_EOD!AL94</f>
        <v>7.36</v>
      </c>
      <c r="L94">
        <f>NDMC_EOD!AK94+NDMC_EOD!AL94</f>
        <v>26.34</v>
      </c>
      <c r="M94">
        <f>TPDDL_EOD!AK94+TPDDL_EOD!AL94</f>
        <v>65.459999999999994</v>
      </c>
      <c r="N94">
        <f t="shared" si="7"/>
        <v>239.8</v>
      </c>
      <c r="O94" s="154">
        <f t="shared" si="8"/>
        <v>0</v>
      </c>
      <c r="U94" s="156">
        <f t="shared" si="9"/>
        <v>0</v>
      </c>
      <c r="V94" s="154">
        <f t="shared" si="10"/>
        <v>239.79999999999998</v>
      </c>
      <c r="Y94">
        <f>BAWANA!AW94+BAWANA!AX94</f>
        <v>30.1</v>
      </c>
      <c r="Z94">
        <f>BAWANA!BD94+BAWANA!BE94</f>
        <v>30.1</v>
      </c>
      <c r="AA94">
        <f>BAWANA!X94+BAWANA!Y94</f>
        <v>30.1</v>
      </c>
      <c r="AB94">
        <f>BAWANA!AE94+BAWANA!AF94</f>
        <v>30.1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239.42</v>
      </c>
      <c r="E95">
        <f>BAWANA!AM95</f>
        <v>0</v>
      </c>
      <c r="F95">
        <f t="shared" si="11"/>
        <v>256</v>
      </c>
      <c r="G95">
        <f t="shared" si="12"/>
        <v>239.42</v>
      </c>
      <c r="H95" s="154"/>
      <c r="I95">
        <f>BRPL_EOD!AK95+BRPL_EOD!AL95</f>
        <v>94.29</v>
      </c>
      <c r="J95">
        <f>BYPL_EOD!AK95+BYPL_EOD!AL95</f>
        <v>47.25</v>
      </c>
      <c r="K95">
        <f>MES_EOD!AK95+MES_EOD!AL95</f>
        <v>5.51</v>
      </c>
      <c r="L95">
        <f>NDMC_EOD!AK95+NDMC_EOD!AL95</f>
        <v>26.5</v>
      </c>
      <c r="M95">
        <f>TPDDL_EOD!AK95+TPDDL_EOD!AL95</f>
        <v>65.88</v>
      </c>
      <c r="N95">
        <f t="shared" si="7"/>
        <v>239.43</v>
      </c>
      <c r="O95" s="154">
        <f t="shared" si="8"/>
        <v>-1.0000000000019327E-2</v>
      </c>
      <c r="U95" s="156">
        <f t="shared" si="9"/>
        <v>0</v>
      </c>
      <c r="V95" s="154">
        <f t="shared" si="10"/>
        <v>239.42</v>
      </c>
      <c r="Y95">
        <f>BAWANA!AW95+BAWANA!AX95</f>
        <v>30.29</v>
      </c>
      <c r="Z95">
        <f>BAWANA!BD95+BAWANA!BE95</f>
        <v>30.29</v>
      </c>
      <c r="AA95">
        <f>BAWANA!X95+BAWANA!Y95</f>
        <v>30.29</v>
      </c>
      <c r="AB95">
        <f>BAWANA!AE95+BAWANA!AF95</f>
        <v>30.29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239.42</v>
      </c>
      <c r="E96">
        <f>BAWANA!AM96</f>
        <v>0</v>
      </c>
      <c r="F96">
        <f t="shared" si="11"/>
        <v>256</v>
      </c>
      <c r="G96">
        <f t="shared" si="12"/>
        <v>239.42</v>
      </c>
      <c r="H96" s="154"/>
      <c r="I96">
        <f>BRPL_EOD!AK96+BRPL_EOD!AL96</f>
        <v>94.29</v>
      </c>
      <c r="J96">
        <f>BYPL_EOD!AK96+BYPL_EOD!AL96</f>
        <v>47.25</v>
      </c>
      <c r="K96">
        <f>MES_EOD!AK96+MES_EOD!AL96</f>
        <v>5.51</v>
      </c>
      <c r="L96">
        <f>NDMC_EOD!AK96+NDMC_EOD!AL96</f>
        <v>26.5</v>
      </c>
      <c r="M96">
        <f>TPDDL_EOD!AK96+TPDDL_EOD!AL96</f>
        <v>65.88</v>
      </c>
      <c r="N96">
        <f t="shared" si="7"/>
        <v>239.43</v>
      </c>
      <c r="O96" s="154">
        <f t="shared" si="8"/>
        <v>-1.0000000000019327E-2</v>
      </c>
      <c r="U96" s="156">
        <f t="shared" si="9"/>
        <v>0</v>
      </c>
      <c r="V96" s="154">
        <f t="shared" si="10"/>
        <v>239.42</v>
      </c>
      <c r="Y96">
        <f>BAWANA!AW96+BAWANA!AX96</f>
        <v>30.29</v>
      </c>
      <c r="Z96">
        <f>BAWANA!BD96+BAWANA!BE96</f>
        <v>30.29</v>
      </c>
      <c r="AA96">
        <f>BAWANA!X96+BAWANA!Y96</f>
        <v>30.29</v>
      </c>
      <c r="AB96">
        <f>BAWANA!AE96+BAWANA!AF96</f>
        <v>30.29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236.27999999999997</v>
      </c>
      <c r="E97">
        <f>BAWANA!AM97</f>
        <v>0</v>
      </c>
      <c r="F97">
        <f t="shared" si="11"/>
        <v>256</v>
      </c>
      <c r="G97">
        <f t="shared" si="12"/>
        <v>236.27999999999997</v>
      </c>
      <c r="H97" s="154"/>
      <c r="I97">
        <f>BRPL_EOD!AK97+BRPL_EOD!AL97</f>
        <v>99.17</v>
      </c>
      <c r="J97">
        <f>BYPL_EOD!AK97+BYPL_EOD!AL97</f>
        <v>49.69</v>
      </c>
      <c r="K97">
        <f>MES_EOD!AK97+MES_EOD!AL97</f>
        <v>9.7799999999999994</v>
      </c>
      <c r="L97">
        <f>NDMC_EOD!AK97+NDMC_EOD!AL97</f>
        <v>27.87</v>
      </c>
      <c r="M97">
        <f>TPDDL_EOD!AK97+TPDDL_EOD!AL97</f>
        <v>49.77</v>
      </c>
      <c r="N97">
        <f t="shared" si="7"/>
        <v>236.28000000000003</v>
      </c>
      <c r="O97" s="154">
        <f t="shared" si="8"/>
        <v>0</v>
      </c>
      <c r="U97" s="156">
        <f t="shared" si="9"/>
        <v>0</v>
      </c>
      <c r="V97" s="154">
        <f t="shared" si="10"/>
        <v>236.27999999999997</v>
      </c>
      <c r="Y97">
        <f>BAWANA!AW97+BAWANA!AX97</f>
        <v>31.86</v>
      </c>
      <c r="Z97">
        <f>BAWANA!BD97+BAWANA!BE97</f>
        <v>31.86</v>
      </c>
      <c r="AA97">
        <f>BAWANA!X97+BAWANA!Y97</f>
        <v>31.86</v>
      </c>
      <c r="AB97">
        <f>BAWANA!AE97+BAWANA!AF97</f>
        <v>31.86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233.36</v>
      </c>
      <c r="E98">
        <f>BAWANA!AM98</f>
        <v>0</v>
      </c>
      <c r="F98">
        <f t="shared" si="11"/>
        <v>256</v>
      </c>
      <c r="G98">
        <f t="shared" si="12"/>
        <v>233.36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28</v>
      </c>
      <c r="M98">
        <f>TPDDL_EOD!AK98+TPDDL_EOD!AL98</f>
        <v>50</v>
      </c>
      <c r="N98">
        <f t="shared" si="7"/>
        <v>233.36</v>
      </c>
      <c r="O98" s="154">
        <f t="shared" si="8"/>
        <v>0</v>
      </c>
      <c r="U98" s="156">
        <f t="shared" si="9"/>
        <v>0</v>
      </c>
      <c r="V98" s="154">
        <f t="shared" si="10"/>
        <v>233.36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5.5978049999999984</v>
      </c>
      <c r="E99" s="156">
        <f t="shared" si="14"/>
        <v>0</v>
      </c>
      <c r="F99" s="156">
        <f t="shared" si="14"/>
        <v>6.1440000000000001</v>
      </c>
      <c r="G99" s="156">
        <f t="shared" si="14"/>
        <v>5.5978049999999984</v>
      </c>
      <c r="H99" s="156"/>
      <c r="I99" s="156">
        <f t="shared" si="14"/>
        <v>2.1552725000000033</v>
      </c>
      <c r="J99" s="156">
        <f t="shared" si="14"/>
        <v>1.1458525000000017</v>
      </c>
      <c r="K99" s="156">
        <f t="shared" si="14"/>
        <v>0.23890749999999963</v>
      </c>
      <c r="L99" s="156">
        <f t="shared" si="14"/>
        <v>0.58844499999999988</v>
      </c>
      <c r="M99" s="156">
        <f t="shared" si="14"/>
        <v>1.4703350000000004</v>
      </c>
      <c r="N99" s="156">
        <f t="shared" si="14"/>
        <v>5.5988125000000002</v>
      </c>
      <c r="O99" s="156">
        <f t="shared" si="14"/>
        <v>-1.0075000000000004E-3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5.5978049999999984</v>
      </c>
      <c r="Y99" s="156">
        <f>SUM(Y3:Y98)/4000</f>
        <v>0.73451999999999995</v>
      </c>
      <c r="Z99" s="156">
        <f t="shared" ref="Z99:AD99" si="15">SUM(Z3:Z98)/4000</f>
        <v>0.73451999999999995</v>
      </c>
      <c r="AA99" s="156">
        <f t="shared" si="15"/>
        <v>0.73451999999999995</v>
      </c>
      <c r="AB99" s="156">
        <f t="shared" si="15"/>
        <v>0.73451999999999995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45">
      <c r="A2" s="210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5" t="s">
        <v>432</v>
      </c>
      <c r="AU2" s="169"/>
      <c r="AV2" s="195" t="s">
        <v>424</v>
      </c>
      <c r="AW2" s="195" t="s">
        <v>428</v>
      </c>
      <c r="AX2" s="195" t="s">
        <v>437</v>
      </c>
      <c r="AY2" s="169"/>
      <c r="AZ2" s="169"/>
      <c r="BA2" s="210"/>
    </row>
    <row r="3" spans="1:53">
      <c r="A3" t="s">
        <v>45</v>
      </c>
      <c r="B3">
        <v>0</v>
      </c>
      <c r="C3">
        <v>44.73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90.968000000000004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61.832813000000002</v>
      </c>
      <c r="P3">
        <v>103.96875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0</v>
      </c>
      <c r="W3">
        <v>147.515625</v>
      </c>
      <c r="X3">
        <v>0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43.894799999999996</v>
      </c>
      <c r="AH3">
        <v>0</v>
      </c>
      <c r="AI3">
        <v>0</v>
      </c>
      <c r="AJ3">
        <v>0</v>
      </c>
      <c r="AK3">
        <v>52.029000000000003</v>
      </c>
      <c r="AL3">
        <v>10.458</v>
      </c>
      <c r="AM3">
        <v>0</v>
      </c>
      <c r="AN3">
        <v>0.57389999999999997</v>
      </c>
      <c r="AO3">
        <v>0</v>
      </c>
      <c r="AP3">
        <v>2.5619999999999998</v>
      </c>
      <c r="AQ3">
        <v>0</v>
      </c>
      <c r="AR3">
        <v>10.7616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3415.8689719999993</v>
      </c>
    </row>
    <row r="4" spans="1:53">
      <c r="A4" t="s">
        <v>46</v>
      </c>
      <c r="B4">
        <v>0</v>
      </c>
      <c r="C4">
        <v>44.73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90.968000000000004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61.832813000000002</v>
      </c>
      <c r="P4">
        <v>103.96875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0</v>
      </c>
      <c r="W4">
        <v>147.515625</v>
      </c>
      <c r="X4">
        <v>0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43.894799999999996</v>
      </c>
      <c r="AH4">
        <v>0</v>
      </c>
      <c r="AI4">
        <v>0</v>
      </c>
      <c r="AJ4">
        <v>0</v>
      </c>
      <c r="AK4">
        <v>52.029000000000003</v>
      </c>
      <c r="AL4">
        <v>10.458</v>
      </c>
      <c r="AM4">
        <v>0</v>
      </c>
      <c r="AN4">
        <v>0.57389999999999997</v>
      </c>
      <c r="AO4">
        <v>0</v>
      </c>
      <c r="AP4">
        <v>2.5619999999999998</v>
      </c>
      <c r="AQ4">
        <v>0</v>
      </c>
      <c r="AR4">
        <v>10.7616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3415.8689719999993</v>
      </c>
    </row>
    <row r="5" spans="1:53">
      <c r="A5" t="s">
        <v>47</v>
      </c>
      <c r="B5">
        <v>0</v>
      </c>
      <c r="C5">
        <v>44.73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90.968000000000004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61.832813000000002</v>
      </c>
      <c r="P5">
        <v>103.96875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0</v>
      </c>
      <c r="W5">
        <v>147.515625</v>
      </c>
      <c r="X5">
        <v>0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43.894799999999996</v>
      </c>
      <c r="AH5">
        <v>0</v>
      </c>
      <c r="AI5">
        <v>0</v>
      </c>
      <c r="AJ5">
        <v>0</v>
      </c>
      <c r="AK5">
        <v>52.029000000000003</v>
      </c>
      <c r="AL5">
        <v>10.458</v>
      </c>
      <c r="AM5">
        <v>0</v>
      </c>
      <c r="AN5">
        <v>0.57389999999999997</v>
      </c>
      <c r="AO5">
        <v>0</v>
      </c>
      <c r="AP5">
        <v>2.5619999999999998</v>
      </c>
      <c r="AQ5">
        <v>0</v>
      </c>
      <c r="AR5">
        <v>10.7616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3415.8689719999993</v>
      </c>
    </row>
    <row r="6" spans="1:53">
      <c r="A6" t="s">
        <v>48</v>
      </c>
      <c r="B6">
        <v>0</v>
      </c>
      <c r="C6">
        <v>44.73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90.968000000000004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61.832813000000002</v>
      </c>
      <c r="P6">
        <v>103.96875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0</v>
      </c>
      <c r="W6">
        <v>147.515625</v>
      </c>
      <c r="X6">
        <v>0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43.894799999999996</v>
      </c>
      <c r="AH6">
        <v>0</v>
      </c>
      <c r="AI6">
        <v>0</v>
      </c>
      <c r="AJ6">
        <v>0</v>
      </c>
      <c r="AK6">
        <v>52.029000000000003</v>
      </c>
      <c r="AL6">
        <v>10.458</v>
      </c>
      <c r="AM6">
        <v>0</v>
      </c>
      <c r="AN6">
        <v>0.57389999999999997</v>
      </c>
      <c r="AO6">
        <v>0</v>
      </c>
      <c r="AP6">
        <v>2.5619999999999998</v>
      </c>
      <c r="AQ6">
        <v>0</v>
      </c>
      <c r="AR6">
        <v>10.7616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3415.8689719999993</v>
      </c>
    </row>
    <row r="7" spans="1:53">
      <c r="A7" t="s">
        <v>49</v>
      </c>
      <c r="B7">
        <v>0</v>
      </c>
      <c r="C7">
        <v>44.73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90.968000000000004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61.832813000000002</v>
      </c>
      <c r="P7">
        <v>103.96875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0</v>
      </c>
      <c r="W7">
        <v>147.515625</v>
      </c>
      <c r="X7">
        <v>0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43.894799999999996</v>
      </c>
      <c r="AH7">
        <v>0</v>
      </c>
      <c r="AI7">
        <v>0</v>
      </c>
      <c r="AJ7">
        <v>0</v>
      </c>
      <c r="AK7">
        <v>52.029000000000003</v>
      </c>
      <c r="AL7">
        <v>2.3239999999999998</v>
      </c>
      <c r="AM7">
        <v>0</v>
      </c>
      <c r="AN7">
        <v>0.57389999999999997</v>
      </c>
      <c r="AO7">
        <v>0</v>
      </c>
      <c r="AP7">
        <v>2.5619999999999998</v>
      </c>
      <c r="AQ7">
        <v>0</v>
      </c>
      <c r="AR7">
        <v>10.7616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3407.7349719999993</v>
      </c>
    </row>
    <row r="8" spans="1:53">
      <c r="A8" t="s">
        <v>50</v>
      </c>
      <c r="B8">
        <v>0</v>
      </c>
      <c r="C8">
        <v>44.73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90.968000000000004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61.832813000000002</v>
      </c>
      <c r="P8">
        <v>103.96875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0</v>
      </c>
      <c r="W8">
        <v>147.515625</v>
      </c>
      <c r="X8">
        <v>0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43.894799999999996</v>
      </c>
      <c r="AH8">
        <v>0</v>
      </c>
      <c r="AI8">
        <v>0</v>
      </c>
      <c r="AJ8">
        <v>0</v>
      </c>
      <c r="AK8">
        <v>52.029000000000003</v>
      </c>
      <c r="AL8">
        <v>2.3239999999999998</v>
      </c>
      <c r="AM8">
        <v>0</v>
      </c>
      <c r="AN8">
        <v>0.57389999999999997</v>
      </c>
      <c r="AO8">
        <v>0</v>
      </c>
      <c r="AP8">
        <v>2.5619999999999998</v>
      </c>
      <c r="AQ8">
        <v>0</v>
      </c>
      <c r="AR8">
        <v>10.7616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3407.7349719999993</v>
      </c>
    </row>
    <row r="9" spans="1:53">
      <c r="A9" t="s">
        <v>51</v>
      </c>
      <c r="B9">
        <v>0</v>
      </c>
      <c r="C9">
        <v>44.73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90.968000000000004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61.832813000000002</v>
      </c>
      <c r="P9">
        <v>103.96875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0</v>
      </c>
      <c r="W9">
        <v>147.515625</v>
      </c>
      <c r="X9">
        <v>0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43.894799999999996</v>
      </c>
      <c r="AH9">
        <v>0</v>
      </c>
      <c r="AI9">
        <v>0</v>
      </c>
      <c r="AJ9">
        <v>0</v>
      </c>
      <c r="AK9">
        <v>52.029000000000003</v>
      </c>
      <c r="AL9">
        <v>2.3239999999999998</v>
      </c>
      <c r="AM9">
        <v>0</v>
      </c>
      <c r="AN9">
        <v>0.57389999999999997</v>
      </c>
      <c r="AO9">
        <v>0</v>
      </c>
      <c r="AP9">
        <v>2.5619999999999998</v>
      </c>
      <c r="AQ9">
        <v>0</v>
      </c>
      <c r="AR9">
        <v>10.7616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3407.7349719999993</v>
      </c>
    </row>
    <row r="10" spans="1:53">
      <c r="A10" t="s">
        <v>52</v>
      </c>
      <c r="B10">
        <v>0</v>
      </c>
      <c r="C10">
        <v>44.73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90.968000000000004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61.832813000000002</v>
      </c>
      <c r="P10">
        <v>103.96875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0</v>
      </c>
      <c r="W10">
        <v>147.515625</v>
      </c>
      <c r="X10">
        <v>0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4.4904999999999999</v>
      </c>
      <c r="AF10">
        <v>6.4089999999999998</v>
      </c>
      <c r="AG10">
        <v>43.894799999999996</v>
      </c>
      <c r="AH10">
        <v>0</v>
      </c>
      <c r="AI10">
        <v>0</v>
      </c>
      <c r="AJ10">
        <v>0</v>
      </c>
      <c r="AK10">
        <v>52.029000000000003</v>
      </c>
      <c r="AL10">
        <v>2.3239999999999998</v>
      </c>
      <c r="AM10">
        <v>0</v>
      </c>
      <c r="AN10">
        <v>0.57389999999999997</v>
      </c>
      <c r="AO10">
        <v>0</v>
      </c>
      <c r="AP10">
        <v>2.5619999999999998</v>
      </c>
      <c r="AQ10">
        <v>0</v>
      </c>
      <c r="AR10">
        <v>10.7616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3407.7349719999993</v>
      </c>
    </row>
    <row r="11" spans="1:53">
      <c r="A11" t="s">
        <v>53</v>
      </c>
      <c r="B11">
        <v>0</v>
      </c>
      <c r="C11">
        <v>44.835000000000001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90.968000000000004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61.832813000000002</v>
      </c>
      <c r="P11">
        <v>103.96875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0</v>
      </c>
      <c r="W11">
        <v>147.515625</v>
      </c>
      <c r="X11">
        <v>0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4.4904999999999999</v>
      </c>
      <c r="AF11">
        <v>6.4089999999999998</v>
      </c>
      <c r="AG11">
        <v>43.894799999999996</v>
      </c>
      <c r="AH11">
        <v>0</v>
      </c>
      <c r="AI11">
        <v>0</v>
      </c>
      <c r="AJ11">
        <v>0</v>
      </c>
      <c r="AK11">
        <v>52.029000000000003</v>
      </c>
      <c r="AL11">
        <v>2.3239999999999998</v>
      </c>
      <c r="AM11">
        <v>0</v>
      </c>
      <c r="AN11">
        <v>0.57389999999999997</v>
      </c>
      <c r="AO11">
        <v>0</v>
      </c>
      <c r="AP11">
        <v>2.5619999999999998</v>
      </c>
      <c r="AQ11">
        <v>0</v>
      </c>
      <c r="AR11">
        <v>10.7616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3407.8399719999998</v>
      </c>
    </row>
    <row r="12" spans="1:53">
      <c r="A12" t="s">
        <v>54</v>
      </c>
      <c r="B12">
        <v>0</v>
      </c>
      <c r="C12">
        <v>44.835000000000001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90.968000000000004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61.832813000000002</v>
      </c>
      <c r="P12">
        <v>103.96875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0</v>
      </c>
      <c r="W12">
        <v>147.515625</v>
      </c>
      <c r="X12">
        <v>0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4.4904999999999999</v>
      </c>
      <c r="AF12">
        <v>6.4089999999999998</v>
      </c>
      <c r="AG12">
        <v>43.894799999999996</v>
      </c>
      <c r="AH12">
        <v>0</v>
      </c>
      <c r="AI12">
        <v>0</v>
      </c>
      <c r="AJ12">
        <v>0</v>
      </c>
      <c r="AK12">
        <v>52.029000000000003</v>
      </c>
      <c r="AL12">
        <v>2.3239999999999998</v>
      </c>
      <c r="AM12">
        <v>0</v>
      </c>
      <c r="AN12">
        <v>0.57389999999999997</v>
      </c>
      <c r="AO12">
        <v>0</v>
      </c>
      <c r="AP12">
        <v>2.5619999999999998</v>
      </c>
      <c r="AQ12">
        <v>0</v>
      </c>
      <c r="AR12">
        <v>10.7616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3407.8399719999998</v>
      </c>
    </row>
    <row r="13" spans="1:53">
      <c r="A13" t="s">
        <v>55</v>
      </c>
      <c r="B13">
        <v>0</v>
      </c>
      <c r="C13">
        <v>44.835000000000001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90.968000000000004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61.832813000000002</v>
      </c>
      <c r="P13">
        <v>103.96875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0</v>
      </c>
      <c r="W13">
        <v>147.515625</v>
      </c>
      <c r="X13">
        <v>0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4.4904999999999999</v>
      </c>
      <c r="AF13">
        <v>6.4089999999999998</v>
      </c>
      <c r="AG13">
        <v>43.894799999999996</v>
      </c>
      <c r="AH13">
        <v>0</v>
      </c>
      <c r="AI13">
        <v>0</v>
      </c>
      <c r="AJ13">
        <v>0</v>
      </c>
      <c r="AK13">
        <v>52.029000000000003</v>
      </c>
      <c r="AL13">
        <v>2.3239999999999998</v>
      </c>
      <c r="AM13">
        <v>0</v>
      </c>
      <c r="AN13">
        <v>0.57389999999999997</v>
      </c>
      <c r="AO13">
        <v>0</v>
      </c>
      <c r="AP13">
        <v>2.5619999999999998</v>
      </c>
      <c r="AQ13">
        <v>0</v>
      </c>
      <c r="AR13">
        <v>10.7616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3407.8399719999998</v>
      </c>
    </row>
    <row r="14" spans="1:53">
      <c r="A14" t="s">
        <v>56</v>
      </c>
      <c r="B14">
        <v>0</v>
      </c>
      <c r="C14">
        <v>44.835000000000001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90.968000000000004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61.832813000000002</v>
      </c>
      <c r="P14">
        <v>103.96875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0</v>
      </c>
      <c r="W14">
        <v>147.515625</v>
      </c>
      <c r="X14">
        <v>0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4.4904999999999999</v>
      </c>
      <c r="AF14">
        <v>6.4089999999999998</v>
      </c>
      <c r="AG14">
        <v>43.894799999999996</v>
      </c>
      <c r="AH14">
        <v>0</v>
      </c>
      <c r="AI14">
        <v>0</v>
      </c>
      <c r="AJ14">
        <v>0</v>
      </c>
      <c r="AK14">
        <v>52.029000000000003</v>
      </c>
      <c r="AL14">
        <v>2.3239999999999998</v>
      </c>
      <c r="AM14">
        <v>0</v>
      </c>
      <c r="AN14">
        <v>0.57389999999999997</v>
      </c>
      <c r="AO14">
        <v>0</v>
      </c>
      <c r="AP14">
        <v>2.5619999999999998</v>
      </c>
      <c r="AQ14">
        <v>0</v>
      </c>
      <c r="AR14">
        <v>10.7616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3407.8399719999998</v>
      </c>
    </row>
    <row r="15" spans="1:53">
      <c r="A15" t="s">
        <v>57</v>
      </c>
      <c r="B15">
        <v>0</v>
      </c>
      <c r="C15">
        <v>44.835000000000001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90.968000000000004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61.832813000000002</v>
      </c>
      <c r="P15">
        <v>103.96875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0</v>
      </c>
      <c r="W15">
        <v>147.515625</v>
      </c>
      <c r="X15">
        <v>0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11.547000000000001</v>
      </c>
      <c r="AF15">
        <v>6.4089999999999998</v>
      </c>
      <c r="AG15">
        <v>43.894799999999996</v>
      </c>
      <c r="AH15">
        <v>0</v>
      </c>
      <c r="AI15">
        <v>0</v>
      </c>
      <c r="AJ15">
        <v>0</v>
      </c>
      <c r="AK15">
        <v>52.029000000000003</v>
      </c>
      <c r="AL15">
        <v>2.3239999999999998</v>
      </c>
      <c r="AM15">
        <v>0</v>
      </c>
      <c r="AN15">
        <v>0.57389999999999997</v>
      </c>
      <c r="AO15">
        <v>0</v>
      </c>
      <c r="AP15">
        <v>2.5619999999999998</v>
      </c>
      <c r="AQ15">
        <v>0</v>
      </c>
      <c r="AR15">
        <v>24.48264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3428.6175120000003</v>
      </c>
    </row>
    <row r="16" spans="1:53">
      <c r="A16" t="s">
        <v>58</v>
      </c>
      <c r="B16">
        <v>0</v>
      </c>
      <c r="C16">
        <v>44.835000000000001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90.968000000000004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61.832813000000002</v>
      </c>
      <c r="P16">
        <v>103.96875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0</v>
      </c>
      <c r="W16">
        <v>147.515625</v>
      </c>
      <c r="X16">
        <v>0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14.113</v>
      </c>
      <c r="AF16">
        <v>6.4089999999999998</v>
      </c>
      <c r="AG16">
        <v>43.894799999999996</v>
      </c>
      <c r="AH16">
        <v>0</v>
      </c>
      <c r="AI16">
        <v>0</v>
      </c>
      <c r="AJ16">
        <v>0</v>
      </c>
      <c r="AK16">
        <v>52.029000000000003</v>
      </c>
      <c r="AL16">
        <v>2.3239999999999998</v>
      </c>
      <c r="AM16">
        <v>0</v>
      </c>
      <c r="AN16">
        <v>0.57389999999999997</v>
      </c>
      <c r="AO16">
        <v>0</v>
      </c>
      <c r="AP16">
        <v>2.5619999999999998</v>
      </c>
      <c r="AQ16">
        <v>0</v>
      </c>
      <c r="AR16">
        <v>24.48264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3431.1835120000001</v>
      </c>
    </row>
    <row r="17" spans="1:53">
      <c r="A17" t="s">
        <v>59</v>
      </c>
      <c r="B17">
        <v>0</v>
      </c>
      <c r="C17">
        <v>44.94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90.968000000000004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61.832813000000002</v>
      </c>
      <c r="P17">
        <v>103.96875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0</v>
      </c>
      <c r="W17">
        <v>147.515625</v>
      </c>
      <c r="X17">
        <v>0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14.113</v>
      </c>
      <c r="AF17">
        <v>6.4089999999999998</v>
      </c>
      <c r="AG17">
        <v>43.894799999999996</v>
      </c>
      <c r="AH17">
        <v>0</v>
      </c>
      <c r="AI17">
        <v>0</v>
      </c>
      <c r="AJ17">
        <v>0</v>
      </c>
      <c r="AK17">
        <v>52.029000000000003</v>
      </c>
      <c r="AL17">
        <v>2.3239999999999998</v>
      </c>
      <c r="AM17">
        <v>0</v>
      </c>
      <c r="AN17">
        <v>0.57389999999999997</v>
      </c>
      <c r="AO17">
        <v>0</v>
      </c>
      <c r="AP17">
        <v>2.5619999999999998</v>
      </c>
      <c r="AQ17">
        <v>0</v>
      </c>
      <c r="AR17">
        <v>24.48264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3431.2885119999996</v>
      </c>
    </row>
    <row r="18" spans="1:53">
      <c r="A18" t="s">
        <v>60</v>
      </c>
      <c r="B18">
        <v>0</v>
      </c>
      <c r="C18">
        <v>44.94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90.968000000000004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61.832813000000002</v>
      </c>
      <c r="P18">
        <v>103.96875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0</v>
      </c>
      <c r="W18">
        <v>147.515625</v>
      </c>
      <c r="X18">
        <v>0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14.113</v>
      </c>
      <c r="AF18">
        <v>6.4089999999999998</v>
      </c>
      <c r="AG18">
        <v>43.894799999999996</v>
      </c>
      <c r="AH18">
        <v>0</v>
      </c>
      <c r="AI18">
        <v>0</v>
      </c>
      <c r="AJ18">
        <v>0</v>
      </c>
      <c r="AK18">
        <v>52.029000000000003</v>
      </c>
      <c r="AL18">
        <v>2.3239999999999998</v>
      </c>
      <c r="AM18">
        <v>0</v>
      </c>
      <c r="AN18">
        <v>0.57389999999999997</v>
      </c>
      <c r="AO18">
        <v>0</v>
      </c>
      <c r="AP18">
        <v>2.5619999999999998</v>
      </c>
      <c r="AQ18">
        <v>0</v>
      </c>
      <c r="AR18">
        <v>15.87336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3422.6792319999995</v>
      </c>
    </row>
    <row r="19" spans="1:53">
      <c r="A19" t="s">
        <v>61</v>
      </c>
      <c r="B19">
        <v>0</v>
      </c>
      <c r="C19">
        <v>44.94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90.968000000000004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61.832813000000002</v>
      </c>
      <c r="P19">
        <v>103.96875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0</v>
      </c>
      <c r="W19">
        <v>147.515625</v>
      </c>
      <c r="X19">
        <v>0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14.113</v>
      </c>
      <c r="AF19">
        <v>6.4089999999999998</v>
      </c>
      <c r="AG19">
        <v>43.894799999999996</v>
      </c>
      <c r="AH19">
        <v>0</v>
      </c>
      <c r="AI19">
        <v>0</v>
      </c>
      <c r="AJ19">
        <v>0</v>
      </c>
      <c r="AK19">
        <v>52.029000000000003</v>
      </c>
      <c r="AL19">
        <v>2.3239999999999998</v>
      </c>
      <c r="AM19">
        <v>0</v>
      </c>
      <c r="AN19">
        <v>0.57389999999999997</v>
      </c>
      <c r="AO19">
        <v>0</v>
      </c>
      <c r="AP19">
        <v>2.5619999999999998</v>
      </c>
      <c r="AQ19">
        <v>0</v>
      </c>
      <c r="AR19">
        <v>15.87336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3422.6792319999995</v>
      </c>
    </row>
    <row r="20" spans="1:53">
      <c r="A20" t="s">
        <v>62</v>
      </c>
      <c r="B20">
        <v>0</v>
      </c>
      <c r="C20">
        <v>44.94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90.968000000000004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61.832813000000002</v>
      </c>
      <c r="P20">
        <v>103.96875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0</v>
      </c>
      <c r="W20">
        <v>147.515625</v>
      </c>
      <c r="X20">
        <v>0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14.113</v>
      </c>
      <c r="AF20">
        <v>6.4089999999999998</v>
      </c>
      <c r="AG20">
        <v>43.894799999999996</v>
      </c>
      <c r="AH20">
        <v>0</v>
      </c>
      <c r="AI20">
        <v>0</v>
      </c>
      <c r="AJ20">
        <v>0</v>
      </c>
      <c r="AK20">
        <v>52.029000000000003</v>
      </c>
      <c r="AL20">
        <v>2.3239999999999998</v>
      </c>
      <c r="AM20">
        <v>0</v>
      </c>
      <c r="AN20">
        <v>0.57389999999999997</v>
      </c>
      <c r="AO20">
        <v>0</v>
      </c>
      <c r="AP20">
        <v>2.5619999999999998</v>
      </c>
      <c r="AQ20">
        <v>0</v>
      </c>
      <c r="AR20">
        <v>15.87336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3422.6792319999995</v>
      </c>
    </row>
    <row r="21" spans="1:53">
      <c r="A21" t="s">
        <v>63</v>
      </c>
      <c r="B21">
        <v>0</v>
      </c>
      <c r="C21">
        <v>44.94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90.968000000000004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61.832813000000002</v>
      </c>
      <c r="P21">
        <v>103.96875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0</v>
      </c>
      <c r="W21">
        <v>147.515625</v>
      </c>
      <c r="X21">
        <v>0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14.113</v>
      </c>
      <c r="AF21">
        <v>6.4089999999999998</v>
      </c>
      <c r="AG21">
        <v>43.894799999999996</v>
      </c>
      <c r="AH21">
        <v>0</v>
      </c>
      <c r="AI21">
        <v>0</v>
      </c>
      <c r="AJ21">
        <v>0</v>
      </c>
      <c r="AK21">
        <v>52.029000000000003</v>
      </c>
      <c r="AL21">
        <v>2.3239999999999998</v>
      </c>
      <c r="AM21">
        <v>0</v>
      </c>
      <c r="AN21">
        <v>0.57389999999999997</v>
      </c>
      <c r="AO21">
        <v>0</v>
      </c>
      <c r="AP21">
        <v>2.5619999999999998</v>
      </c>
      <c r="AQ21">
        <v>0</v>
      </c>
      <c r="AR21">
        <v>15.87336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3422.6792319999995</v>
      </c>
    </row>
    <row r="22" spans="1:53">
      <c r="A22" t="s">
        <v>64</v>
      </c>
      <c r="B22">
        <v>0</v>
      </c>
      <c r="C22">
        <v>44.94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90.968000000000004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61.832813000000002</v>
      </c>
      <c r="P22">
        <v>103.96875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0</v>
      </c>
      <c r="W22">
        <v>147.515625</v>
      </c>
      <c r="X22">
        <v>0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14.113</v>
      </c>
      <c r="AF22">
        <v>6.4089999999999998</v>
      </c>
      <c r="AG22">
        <v>43.894799999999996</v>
      </c>
      <c r="AH22">
        <v>0</v>
      </c>
      <c r="AI22">
        <v>0</v>
      </c>
      <c r="AJ22">
        <v>0</v>
      </c>
      <c r="AK22">
        <v>52.029000000000003</v>
      </c>
      <c r="AL22">
        <v>2.3239999999999998</v>
      </c>
      <c r="AM22">
        <v>0</v>
      </c>
      <c r="AN22">
        <v>0.57389999999999997</v>
      </c>
      <c r="AO22">
        <v>0</v>
      </c>
      <c r="AP22">
        <v>2.5619999999999998</v>
      </c>
      <c r="AQ22">
        <v>0</v>
      </c>
      <c r="AR22">
        <v>15.87336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3422.6792319999995</v>
      </c>
    </row>
    <row r="23" spans="1:53">
      <c r="A23" t="s">
        <v>65</v>
      </c>
      <c r="B23">
        <v>0</v>
      </c>
      <c r="C23">
        <v>44.94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90.968000000000004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61.832813000000002</v>
      </c>
      <c r="P23">
        <v>103.96875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0</v>
      </c>
      <c r="W23">
        <v>147.515625</v>
      </c>
      <c r="X23">
        <v>0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14.113</v>
      </c>
      <c r="AF23">
        <v>6.4089999999999998</v>
      </c>
      <c r="AG23">
        <v>43.894799999999996</v>
      </c>
      <c r="AH23">
        <v>0</v>
      </c>
      <c r="AI23">
        <v>0</v>
      </c>
      <c r="AJ23">
        <v>0</v>
      </c>
      <c r="AK23">
        <v>52.029000000000003</v>
      </c>
      <c r="AL23">
        <v>2.3239999999999998</v>
      </c>
      <c r="AM23">
        <v>0</v>
      </c>
      <c r="AN23">
        <v>0.57389999999999997</v>
      </c>
      <c r="AO23">
        <v>0</v>
      </c>
      <c r="AP23">
        <v>1.4091</v>
      </c>
      <c r="AQ23">
        <v>0</v>
      </c>
      <c r="AR23">
        <v>15.87336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3421.5263319999995</v>
      </c>
    </row>
    <row r="24" spans="1:53">
      <c r="A24" t="s">
        <v>66</v>
      </c>
      <c r="B24">
        <v>0</v>
      </c>
      <c r="C24">
        <v>44.94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90.968000000000004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61.832813000000002</v>
      </c>
      <c r="P24">
        <v>103.96875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0</v>
      </c>
      <c r="W24">
        <v>147.515625</v>
      </c>
      <c r="X24">
        <v>0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14.113</v>
      </c>
      <c r="AF24">
        <v>6.4089999999999998</v>
      </c>
      <c r="AG24">
        <v>43.894799999999996</v>
      </c>
      <c r="AH24">
        <v>0</v>
      </c>
      <c r="AI24">
        <v>0</v>
      </c>
      <c r="AJ24">
        <v>0</v>
      </c>
      <c r="AK24">
        <v>52.029000000000003</v>
      </c>
      <c r="AL24">
        <v>2.3239999999999998</v>
      </c>
      <c r="AM24">
        <v>0</v>
      </c>
      <c r="AN24">
        <v>0.57389999999999997</v>
      </c>
      <c r="AO24">
        <v>0</v>
      </c>
      <c r="AP24">
        <v>1.4091</v>
      </c>
      <c r="AQ24">
        <v>0</v>
      </c>
      <c r="AR24">
        <v>15.87336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3421.5263319999995</v>
      </c>
    </row>
    <row r="25" spans="1:53">
      <c r="A25" t="s">
        <v>67</v>
      </c>
      <c r="B25">
        <v>0</v>
      </c>
      <c r="C25">
        <v>44.94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90.968000000000004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61.832813000000002</v>
      </c>
      <c r="P25">
        <v>103.96875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0</v>
      </c>
      <c r="W25">
        <v>147.515625</v>
      </c>
      <c r="X25">
        <v>0</v>
      </c>
      <c r="Y25">
        <v>691.74</v>
      </c>
      <c r="Z25">
        <v>0</v>
      </c>
      <c r="AA25">
        <v>7.11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43.894799999999996</v>
      </c>
      <c r="AH25">
        <v>23.390899999999998</v>
      </c>
      <c r="AI25">
        <v>0</v>
      </c>
      <c r="AJ25">
        <v>0</v>
      </c>
      <c r="AK25">
        <v>52.029000000000003</v>
      </c>
      <c r="AL25">
        <v>2.3239999999999998</v>
      </c>
      <c r="AM25">
        <v>0</v>
      </c>
      <c r="AN25">
        <v>0.57389999999999997</v>
      </c>
      <c r="AO25">
        <v>0</v>
      </c>
      <c r="AP25">
        <v>1.4091</v>
      </c>
      <c r="AQ25">
        <v>0</v>
      </c>
      <c r="AR25">
        <v>15.87336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3452.0272319999995</v>
      </c>
    </row>
    <row r="26" spans="1:53">
      <c r="A26" t="s">
        <v>68</v>
      </c>
      <c r="B26">
        <v>0</v>
      </c>
      <c r="C26">
        <v>44.94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90.968000000000004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61.832813000000002</v>
      </c>
      <c r="P26">
        <v>103.96875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0</v>
      </c>
      <c r="W26">
        <v>147.515625</v>
      </c>
      <c r="X26">
        <v>0</v>
      </c>
      <c r="Y26">
        <v>691.74</v>
      </c>
      <c r="Z26">
        <v>0</v>
      </c>
      <c r="AA26">
        <v>14.04936</v>
      </c>
      <c r="AB26">
        <v>0</v>
      </c>
      <c r="AC26">
        <v>9.6778399999999998</v>
      </c>
      <c r="AD26">
        <v>0</v>
      </c>
      <c r="AE26">
        <v>14.113</v>
      </c>
      <c r="AF26">
        <v>6.4089999999999998</v>
      </c>
      <c r="AG26">
        <v>43.894799999999996</v>
      </c>
      <c r="AH26">
        <v>46.781799999999997</v>
      </c>
      <c r="AI26">
        <v>0</v>
      </c>
      <c r="AJ26">
        <v>0</v>
      </c>
      <c r="AK26">
        <v>52.029000000000003</v>
      </c>
      <c r="AL26">
        <v>2.3239999999999998</v>
      </c>
      <c r="AM26">
        <v>0</v>
      </c>
      <c r="AN26">
        <v>0.57389999999999997</v>
      </c>
      <c r="AO26">
        <v>0</v>
      </c>
      <c r="AP26">
        <v>1.4091</v>
      </c>
      <c r="AQ26">
        <v>0</v>
      </c>
      <c r="AR26">
        <v>15.87336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3492.0353319999995</v>
      </c>
    </row>
    <row r="27" spans="1:53">
      <c r="A27" t="s">
        <v>69</v>
      </c>
      <c r="B27">
        <v>0</v>
      </c>
      <c r="C27">
        <v>44.94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90.968000000000004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61.832813000000002</v>
      </c>
      <c r="P27">
        <v>103.96875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0</v>
      </c>
      <c r="W27">
        <v>147.515625</v>
      </c>
      <c r="X27">
        <v>0</v>
      </c>
      <c r="Y27">
        <v>691.74</v>
      </c>
      <c r="Z27">
        <v>0</v>
      </c>
      <c r="AA27">
        <v>14.04936</v>
      </c>
      <c r="AB27">
        <v>0</v>
      </c>
      <c r="AC27">
        <v>9.6778399999999998</v>
      </c>
      <c r="AD27">
        <v>0</v>
      </c>
      <c r="AE27">
        <v>14.113</v>
      </c>
      <c r="AF27">
        <v>6.4089999999999998</v>
      </c>
      <c r="AG27">
        <v>43.894799999999996</v>
      </c>
      <c r="AH27">
        <v>70.172700000000006</v>
      </c>
      <c r="AI27">
        <v>0</v>
      </c>
      <c r="AJ27">
        <v>0</v>
      </c>
      <c r="AK27">
        <v>52.029000000000003</v>
      </c>
      <c r="AL27">
        <v>11.62</v>
      </c>
      <c r="AM27">
        <v>0</v>
      </c>
      <c r="AN27">
        <v>0.57389999999999997</v>
      </c>
      <c r="AO27">
        <v>0</v>
      </c>
      <c r="AP27">
        <v>1.1529</v>
      </c>
      <c r="AQ27">
        <v>0</v>
      </c>
      <c r="AR27">
        <v>15.87336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3524.4660319999994</v>
      </c>
    </row>
    <row r="28" spans="1:53">
      <c r="A28" t="s">
        <v>70</v>
      </c>
      <c r="B28">
        <v>0</v>
      </c>
      <c r="C28">
        <v>44.94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90.968000000000004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61.832813000000002</v>
      </c>
      <c r="P28">
        <v>103.96875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0</v>
      </c>
      <c r="W28">
        <v>147.515625</v>
      </c>
      <c r="X28">
        <v>0</v>
      </c>
      <c r="Y28">
        <v>691.74</v>
      </c>
      <c r="Z28">
        <v>0</v>
      </c>
      <c r="AA28">
        <v>14.04936</v>
      </c>
      <c r="AB28">
        <v>13.17004</v>
      </c>
      <c r="AC28">
        <v>19.35568</v>
      </c>
      <c r="AD28">
        <v>9.1149000000000004</v>
      </c>
      <c r="AE28">
        <v>14.113</v>
      </c>
      <c r="AF28">
        <v>6.4089999999999998</v>
      </c>
      <c r="AG28">
        <v>43.894799999999996</v>
      </c>
      <c r="AH28">
        <v>93.563599999999994</v>
      </c>
      <c r="AI28">
        <v>0</v>
      </c>
      <c r="AJ28">
        <v>0</v>
      </c>
      <c r="AK28">
        <v>52.029000000000003</v>
      </c>
      <c r="AL28">
        <v>11.62</v>
      </c>
      <c r="AM28">
        <v>0</v>
      </c>
      <c r="AN28">
        <v>0.57389999999999997</v>
      </c>
      <c r="AO28">
        <v>0</v>
      </c>
      <c r="AP28">
        <v>1.1529</v>
      </c>
      <c r="AQ28">
        <v>0</v>
      </c>
      <c r="AR28">
        <v>15.87336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3579.8197119999995</v>
      </c>
    </row>
    <row r="29" spans="1:53">
      <c r="A29" t="s">
        <v>71</v>
      </c>
      <c r="B29">
        <v>0</v>
      </c>
      <c r="C29">
        <v>44.625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90.968000000000004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61.832813000000002</v>
      </c>
      <c r="P29">
        <v>99.45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0</v>
      </c>
      <c r="W29">
        <v>147.515625</v>
      </c>
      <c r="X29">
        <v>0</v>
      </c>
      <c r="Y29">
        <v>691.74</v>
      </c>
      <c r="Z29">
        <v>0</v>
      </c>
      <c r="AA29">
        <v>14.04936</v>
      </c>
      <c r="AB29">
        <v>13.17004</v>
      </c>
      <c r="AC29">
        <v>19.35568</v>
      </c>
      <c r="AD29">
        <v>9.1149000000000004</v>
      </c>
      <c r="AE29">
        <v>14.113</v>
      </c>
      <c r="AF29">
        <v>8.8740000000000006</v>
      </c>
      <c r="AG29">
        <v>43.894799999999996</v>
      </c>
      <c r="AH29">
        <v>93.563599999999994</v>
      </c>
      <c r="AI29">
        <v>0</v>
      </c>
      <c r="AJ29">
        <v>0</v>
      </c>
      <c r="AK29">
        <v>52.029000000000003</v>
      </c>
      <c r="AL29">
        <v>11.62</v>
      </c>
      <c r="AM29">
        <v>0</v>
      </c>
      <c r="AN29">
        <v>0.57389999999999997</v>
      </c>
      <c r="AO29">
        <v>0</v>
      </c>
      <c r="AP29">
        <v>1.1529</v>
      </c>
      <c r="AQ29">
        <v>15.561</v>
      </c>
      <c r="AR29">
        <v>15.87336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3593.0119619999996</v>
      </c>
    </row>
    <row r="30" spans="1:53">
      <c r="A30" t="s">
        <v>72</v>
      </c>
      <c r="B30">
        <v>0</v>
      </c>
      <c r="C30">
        <v>44.625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90.968000000000004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61.832813000000002</v>
      </c>
      <c r="P30">
        <v>99.45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0</v>
      </c>
      <c r="W30">
        <v>147.515625</v>
      </c>
      <c r="X30">
        <v>0</v>
      </c>
      <c r="Y30">
        <v>691.74</v>
      </c>
      <c r="Z30">
        <v>0</v>
      </c>
      <c r="AA30">
        <v>28.09872</v>
      </c>
      <c r="AB30">
        <v>13.17004</v>
      </c>
      <c r="AC30">
        <v>19.35568</v>
      </c>
      <c r="AD30">
        <v>18.229800000000001</v>
      </c>
      <c r="AE30">
        <v>14.113</v>
      </c>
      <c r="AF30">
        <v>17.748000000000001</v>
      </c>
      <c r="AG30">
        <v>43.894799999999996</v>
      </c>
      <c r="AH30">
        <v>93.563599999999994</v>
      </c>
      <c r="AI30">
        <v>2.5459999999999998</v>
      </c>
      <c r="AJ30">
        <v>0</v>
      </c>
      <c r="AK30">
        <v>52.029000000000003</v>
      </c>
      <c r="AL30">
        <v>23.24</v>
      </c>
      <c r="AM30">
        <v>0</v>
      </c>
      <c r="AN30">
        <v>0.57389999999999997</v>
      </c>
      <c r="AO30">
        <v>0</v>
      </c>
      <c r="AP30">
        <v>1.1529</v>
      </c>
      <c r="AQ30">
        <v>31.122</v>
      </c>
      <c r="AR30">
        <v>15.87336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3654.7772219999993</v>
      </c>
    </row>
    <row r="31" spans="1:53">
      <c r="A31" t="s">
        <v>73</v>
      </c>
      <c r="B31">
        <v>0</v>
      </c>
      <c r="C31">
        <v>44.625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61.832813000000002</v>
      </c>
      <c r="P31">
        <v>98.25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0</v>
      </c>
      <c r="W31">
        <v>147.515625</v>
      </c>
      <c r="X31">
        <v>0</v>
      </c>
      <c r="Y31">
        <v>691.74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28.225999999999999</v>
      </c>
      <c r="AF31">
        <v>30.565999999999999</v>
      </c>
      <c r="AG31">
        <v>43.894799999999996</v>
      </c>
      <c r="AH31">
        <v>93.563599999999994</v>
      </c>
      <c r="AI31">
        <v>16.548999999999999</v>
      </c>
      <c r="AJ31">
        <v>0</v>
      </c>
      <c r="AK31">
        <v>52.029000000000003</v>
      </c>
      <c r="AL31">
        <v>53.451999999999998</v>
      </c>
      <c r="AM31">
        <v>0</v>
      </c>
      <c r="AN31">
        <v>0.57389999999999997</v>
      </c>
      <c r="AO31">
        <v>0</v>
      </c>
      <c r="AP31">
        <v>1.1529</v>
      </c>
      <c r="AQ31">
        <v>46.683</v>
      </c>
      <c r="AR31">
        <v>15.87336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3788.6935299999996</v>
      </c>
    </row>
    <row r="32" spans="1:53">
      <c r="A32" t="s">
        <v>74</v>
      </c>
      <c r="B32">
        <v>0</v>
      </c>
      <c r="C32">
        <v>44.625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61.832813000000002</v>
      </c>
      <c r="P32">
        <v>98.25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0</v>
      </c>
      <c r="W32">
        <v>147.515625</v>
      </c>
      <c r="X32">
        <v>0</v>
      </c>
      <c r="Y32">
        <v>691.74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43.894799999999996</v>
      </c>
      <c r="AH32">
        <v>93.563599999999994</v>
      </c>
      <c r="AI32">
        <v>16.548999999999999</v>
      </c>
      <c r="AJ32">
        <v>0</v>
      </c>
      <c r="AK32">
        <v>52.029000000000003</v>
      </c>
      <c r="AL32">
        <v>53.451999999999998</v>
      </c>
      <c r="AM32">
        <v>0</v>
      </c>
      <c r="AN32">
        <v>0.57389999999999997</v>
      </c>
      <c r="AO32">
        <v>0</v>
      </c>
      <c r="AP32">
        <v>1.1529</v>
      </c>
      <c r="AQ32">
        <v>61.991999999999997</v>
      </c>
      <c r="AR32">
        <v>15.87336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3825.2130859999997</v>
      </c>
    </row>
    <row r="33" spans="1:53">
      <c r="A33" t="s">
        <v>75</v>
      </c>
      <c r="B33">
        <v>0</v>
      </c>
      <c r="C33">
        <v>44.625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61.832813000000002</v>
      </c>
      <c r="P33">
        <v>98.25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0</v>
      </c>
      <c r="W33">
        <v>147.515625</v>
      </c>
      <c r="X33">
        <v>0</v>
      </c>
      <c r="Y33">
        <v>691.74</v>
      </c>
      <c r="Z33">
        <v>13.1076</v>
      </c>
      <c r="AA33">
        <v>42.14808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43.894799999999996</v>
      </c>
      <c r="AH33">
        <v>93.563599999999994</v>
      </c>
      <c r="AI33">
        <v>16.548999999999999</v>
      </c>
      <c r="AJ33">
        <v>0</v>
      </c>
      <c r="AK33">
        <v>52.029000000000003</v>
      </c>
      <c r="AL33">
        <v>53.451999999999998</v>
      </c>
      <c r="AM33">
        <v>0</v>
      </c>
      <c r="AN33">
        <v>0.57389999999999997</v>
      </c>
      <c r="AO33">
        <v>0</v>
      </c>
      <c r="AP33">
        <v>1.1529</v>
      </c>
      <c r="AQ33">
        <v>61.991999999999997</v>
      </c>
      <c r="AR33">
        <v>24.48264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3833.8223659999999</v>
      </c>
    </row>
    <row r="34" spans="1:53">
      <c r="A34" t="s">
        <v>76</v>
      </c>
      <c r="B34">
        <v>0</v>
      </c>
      <c r="C34">
        <v>44.31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61.832813000000002</v>
      </c>
      <c r="P34">
        <v>98.25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0</v>
      </c>
      <c r="W34">
        <v>147.515625</v>
      </c>
      <c r="X34">
        <v>0</v>
      </c>
      <c r="Y34">
        <v>691.74</v>
      </c>
      <c r="Z34">
        <v>13.1076</v>
      </c>
      <c r="AA34">
        <v>42.14808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43.894799999999996</v>
      </c>
      <c r="AH34">
        <v>93.563599999999994</v>
      </c>
      <c r="AI34">
        <v>16.548999999999999</v>
      </c>
      <c r="AJ34">
        <v>0</v>
      </c>
      <c r="AK34">
        <v>52.029000000000003</v>
      </c>
      <c r="AL34">
        <v>53.451999999999998</v>
      </c>
      <c r="AM34">
        <v>0</v>
      </c>
      <c r="AN34">
        <v>0.57389999999999997</v>
      </c>
      <c r="AO34">
        <v>0</v>
      </c>
      <c r="AP34">
        <v>1.1529</v>
      </c>
      <c r="AQ34">
        <v>61.991999999999997</v>
      </c>
      <c r="AR34">
        <v>24.48264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3833.5073660000003</v>
      </c>
    </row>
    <row r="35" spans="1:53">
      <c r="A35" t="s">
        <v>77</v>
      </c>
      <c r="B35">
        <v>0</v>
      </c>
      <c r="C35">
        <v>44.31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61.832813000000002</v>
      </c>
      <c r="P35">
        <v>98.25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0</v>
      </c>
      <c r="W35">
        <v>147.515625</v>
      </c>
      <c r="X35">
        <v>0</v>
      </c>
      <c r="Y35">
        <v>691.74</v>
      </c>
      <c r="Z35">
        <v>13.1076</v>
      </c>
      <c r="AA35">
        <v>42.14808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43.894799999999996</v>
      </c>
      <c r="AH35">
        <v>93.563599999999994</v>
      </c>
      <c r="AI35">
        <v>16.548999999999999</v>
      </c>
      <c r="AJ35">
        <v>0</v>
      </c>
      <c r="AK35">
        <v>52.029000000000003</v>
      </c>
      <c r="AL35">
        <v>53.451999999999998</v>
      </c>
      <c r="AM35">
        <v>0</v>
      </c>
      <c r="AN35">
        <v>0.57389999999999997</v>
      </c>
      <c r="AO35">
        <v>0</v>
      </c>
      <c r="AP35">
        <v>1.1529</v>
      </c>
      <c r="AQ35">
        <v>61.991999999999997</v>
      </c>
      <c r="AR35">
        <v>24.48264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3833.5073660000003</v>
      </c>
    </row>
    <row r="36" spans="1:53">
      <c r="A36" t="s">
        <v>78</v>
      </c>
      <c r="B36">
        <v>0</v>
      </c>
      <c r="C36">
        <v>44.31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61.832813000000002</v>
      </c>
      <c r="P36">
        <v>98.25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0</v>
      </c>
      <c r="W36">
        <v>147.515625</v>
      </c>
      <c r="X36">
        <v>0</v>
      </c>
      <c r="Y36">
        <v>691.74</v>
      </c>
      <c r="Z36">
        <v>13.1076</v>
      </c>
      <c r="AA36">
        <v>42.14808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43.894799999999996</v>
      </c>
      <c r="AH36">
        <v>93.563599999999994</v>
      </c>
      <c r="AI36">
        <v>16.548999999999999</v>
      </c>
      <c r="AJ36">
        <v>0</v>
      </c>
      <c r="AK36">
        <v>52.029000000000003</v>
      </c>
      <c r="AL36">
        <v>53.451999999999998</v>
      </c>
      <c r="AM36">
        <v>0</v>
      </c>
      <c r="AN36">
        <v>0.57389999999999997</v>
      </c>
      <c r="AO36">
        <v>0</v>
      </c>
      <c r="AP36">
        <v>1.1529</v>
      </c>
      <c r="AQ36">
        <v>61.991999999999997</v>
      </c>
      <c r="AR36">
        <v>10.492559999999999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3798.3067300000002</v>
      </c>
    </row>
    <row r="37" spans="1:53">
      <c r="A37" t="s">
        <v>79</v>
      </c>
      <c r="B37">
        <v>0</v>
      </c>
      <c r="C37">
        <v>44.31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61.832813000000002</v>
      </c>
      <c r="P37">
        <v>98.25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0</v>
      </c>
      <c r="W37">
        <v>147.515625</v>
      </c>
      <c r="X37">
        <v>0</v>
      </c>
      <c r="Y37">
        <v>691.74</v>
      </c>
      <c r="Z37">
        <v>13.1076</v>
      </c>
      <c r="AA37">
        <v>28.09872</v>
      </c>
      <c r="AB37">
        <v>13.17004</v>
      </c>
      <c r="AC37">
        <v>19.35568</v>
      </c>
      <c r="AD37">
        <v>27.408107999999999</v>
      </c>
      <c r="AE37">
        <v>14.113</v>
      </c>
      <c r="AF37">
        <v>8.8740000000000006</v>
      </c>
      <c r="AG37">
        <v>43.894799999999996</v>
      </c>
      <c r="AH37">
        <v>93.563599999999994</v>
      </c>
      <c r="AI37">
        <v>2.5459999999999998</v>
      </c>
      <c r="AJ37">
        <v>0</v>
      </c>
      <c r="AK37">
        <v>52.029000000000003</v>
      </c>
      <c r="AL37">
        <v>23.24</v>
      </c>
      <c r="AM37">
        <v>0</v>
      </c>
      <c r="AN37">
        <v>0.57389999999999997</v>
      </c>
      <c r="AO37">
        <v>0</v>
      </c>
      <c r="AP37">
        <v>0.51239999999999997</v>
      </c>
      <c r="AQ37">
        <v>61.991999999999997</v>
      </c>
      <c r="AR37">
        <v>10.492559999999999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3690.4268299999994</v>
      </c>
    </row>
    <row r="38" spans="1:53">
      <c r="A38" t="s">
        <v>80</v>
      </c>
      <c r="B38">
        <v>0</v>
      </c>
      <c r="C38">
        <v>44.31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61.832813000000002</v>
      </c>
      <c r="P38">
        <v>98.25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0</v>
      </c>
      <c r="W38">
        <v>147.515625</v>
      </c>
      <c r="X38">
        <v>0</v>
      </c>
      <c r="Y38">
        <v>691.74</v>
      </c>
      <c r="Z38">
        <v>13.1076</v>
      </c>
      <c r="AA38">
        <v>27.65</v>
      </c>
      <c r="AB38">
        <v>13.17004</v>
      </c>
      <c r="AC38">
        <v>19.35568</v>
      </c>
      <c r="AD38">
        <v>27.408107999999999</v>
      </c>
      <c r="AE38">
        <v>14.113</v>
      </c>
      <c r="AF38">
        <v>8.8740000000000006</v>
      </c>
      <c r="AG38">
        <v>43.894799999999996</v>
      </c>
      <c r="AH38">
        <v>93.563599999999994</v>
      </c>
      <c r="AI38">
        <v>0</v>
      </c>
      <c r="AJ38">
        <v>0</v>
      </c>
      <c r="AK38">
        <v>52.029000000000003</v>
      </c>
      <c r="AL38">
        <v>10.458</v>
      </c>
      <c r="AM38">
        <v>0</v>
      </c>
      <c r="AN38">
        <v>0.57389999999999997</v>
      </c>
      <c r="AO38">
        <v>0</v>
      </c>
      <c r="AP38">
        <v>0.51239999999999997</v>
      </c>
      <c r="AQ38">
        <v>61.991999999999997</v>
      </c>
      <c r="AR38">
        <v>10.492559999999999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3674.65011</v>
      </c>
    </row>
    <row r="39" spans="1:53">
      <c r="A39" t="s">
        <v>81</v>
      </c>
      <c r="B39">
        <v>0</v>
      </c>
      <c r="C39">
        <v>44.31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89.872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61.832813000000002</v>
      </c>
      <c r="P39">
        <v>98.25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0</v>
      </c>
      <c r="W39">
        <v>147.515625</v>
      </c>
      <c r="X39">
        <v>0</v>
      </c>
      <c r="Y39">
        <v>691.74</v>
      </c>
      <c r="Z39">
        <v>6.5537999999999998</v>
      </c>
      <c r="AA39">
        <v>14.04936</v>
      </c>
      <c r="AB39">
        <v>13.17004</v>
      </c>
      <c r="AC39">
        <v>9.6778399999999998</v>
      </c>
      <c r="AD39">
        <v>18.229800000000001</v>
      </c>
      <c r="AE39">
        <v>14.113</v>
      </c>
      <c r="AF39">
        <v>8.8740000000000006</v>
      </c>
      <c r="AG39">
        <v>43.894799999999996</v>
      </c>
      <c r="AH39">
        <v>70.172700000000006</v>
      </c>
      <c r="AI39">
        <v>0</v>
      </c>
      <c r="AJ39">
        <v>0</v>
      </c>
      <c r="AK39">
        <v>52.029000000000003</v>
      </c>
      <c r="AL39">
        <v>10.458</v>
      </c>
      <c r="AM39">
        <v>0</v>
      </c>
      <c r="AN39">
        <v>0.57389999999999997</v>
      </c>
      <c r="AO39">
        <v>0</v>
      </c>
      <c r="AP39">
        <v>0.51239999999999997</v>
      </c>
      <c r="AQ39">
        <v>46.683</v>
      </c>
      <c r="AR39">
        <v>10.492559999999999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3596.9396219999999</v>
      </c>
    </row>
    <row r="40" spans="1:53">
      <c r="A40" t="s">
        <v>82</v>
      </c>
      <c r="B40">
        <v>0</v>
      </c>
      <c r="C40">
        <v>44.31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89.872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61.832813000000002</v>
      </c>
      <c r="P40">
        <v>98.25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0</v>
      </c>
      <c r="W40">
        <v>147.515625</v>
      </c>
      <c r="X40">
        <v>0</v>
      </c>
      <c r="Y40">
        <v>691.74</v>
      </c>
      <c r="Z40">
        <v>6.5537999999999998</v>
      </c>
      <c r="AA40">
        <v>14.04936</v>
      </c>
      <c r="AB40">
        <v>13.17004</v>
      </c>
      <c r="AC40">
        <v>0</v>
      </c>
      <c r="AD40">
        <v>9.1149000000000004</v>
      </c>
      <c r="AE40">
        <v>14.113</v>
      </c>
      <c r="AF40">
        <v>8.8740000000000006</v>
      </c>
      <c r="AG40">
        <v>43.894799999999996</v>
      </c>
      <c r="AH40">
        <v>46.781799999999997</v>
      </c>
      <c r="AI40">
        <v>0</v>
      </c>
      <c r="AJ40">
        <v>0</v>
      </c>
      <c r="AK40">
        <v>52.029000000000003</v>
      </c>
      <c r="AL40">
        <v>10.458</v>
      </c>
      <c r="AM40">
        <v>0</v>
      </c>
      <c r="AN40">
        <v>0.57389999999999997</v>
      </c>
      <c r="AO40">
        <v>0</v>
      </c>
      <c r="AP40">
        <v>0.51239999999999997</v>
      </c>
      <c r="AQ40">
        <v>46.683</v>
      </c>
      <c r="AR40">
        <v>10.492559999999999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3554.7559820000001</v>
      </c>
    </row>
    <row r="41" spans="1:53">
      <c r="A41" t="s">
        <v>83</v>
      </c>
      <c r="B41">
        <v>0</v>
      </c>
      <c r="C41">
        <v>44.31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89.872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61.832813000000002</v>
      </c>
      <c r="P41">
        <v>98.25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0</v>
      </c>
      <c r="W41">
        <v>147.515625</v>
      </c>
      <c r="X41">
        <v>0</v>
      </c>
      <c r="Y41">
        <v>691.74</v>
      </c>
      <c r="Z41">
        <v>6.5537999999999998</v>
      </c>
      <c r="AA41">
        <v>14.04936</v>
      </c>
      <c r="AB41">
        <v>13.17004</v>
      </c>
      <c r="AC41">
        <v>0</v>
      </c>
      <c r="AD41">
        <v>0</v>
      </c>
      <c r="AE41">
        <v>0</v>
      </c>
      <c r="AF41">
        <v>8.8740000000000006</v>
      </c>
      <c r="AG41">
        <v>43.894799999999996</v>
      </c>
      <c r="AH41">
        <v>46.781799999999997</v>
      </c>
      <c r="AI41">
        <v>0</v>
      </c>
      <c r="AJ41">
        <v>0</v>
      </c>
      <c r="AK41">
        <v>52.029000000000003</v>
      </c>
      <c r="AL41">
        <v>10.458</v>
      </c>
      <c r="AM41">
        <v>0</v>
      </c>
      <c r="AN41">
        <v>0.57389999999999997</v>
      </c>
      <c r="AO41">
        <v>0</v>
      </c>
      <c r="AP41">
        <v>0.51239999999999997</v>
      </c>
      <c r="AQ41">
        <v>31.122</v>
      </c>
      <c r="AR41">
        <v>10.492559999999999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3515.9670820000001</v>
      </c>
    </row>
    <row r="42" spans="1:53">
      <c r="A42" t="s">
        <v>84</v>
      </c>
      <c r="B42">
        <v>0</v>
      </c>
      <c r="C42">
        <v>44.31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89.872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61.832813000000002</v>
      </c>
      <c r="P42">
        <v>98.25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0</v>
      </c>
      <c r="W42">
        <v>147.515625</v>
      </c>
      <c r="X42">
        <v>0</v>
      </c>
      <c r="Y42">
        <v>691.74</v>
      </c>
      <c r="Z42">
        <v>6.5537999999999998</v>
      </c>
      <c r="AA42">
        <v>14.04936</v>
      </c>
      <c r="AB42">
        <v>13.17004</v>
      </c>
      <c r="AC42">
        <v>0</v>
      </c>
      <c r="AD42">
        <v>0</v>
      </c>
      <c r="AE42">
        <v>0</v>
      </c>
      <c r="AF42">
        <v>8.8740000000000006</v>
      </c>
      <c r="AG42">
        <v>43.894799999999996</v>
      </c>
      <c r="AH42">
        <v>23.390899999999998</v>
      </c>
      <c r="AI42">
        <v>0</v>
      </c>
      <c r="AJ42">
        <v>0</v>
      </c>
      <c r="AK42">
        <v>52.029000000000003</v>
      </c>
      <c r="AL42">
        <v>10.458</v>
      </c>
      <c r="AM42">
        <v>0</v>
      </c>
      <c r="AN42">
        <v>0.57389999999999997</v>
      </c>
      <c r="AO42">
        <v>0</v>
      </c>
      <c r="AP42">
        <v>0.51239999999999997</v>
      </c>
      <c r="AQ42">
        <v>19.593</v>
      </c>
      <c r="AR42">
        <v>10.492559999999999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3481.0471819999998</v>
      </c>
    </row>
    <row r="43" spans="1:53">
      <c r="A43" t="s">
        <v>85</v>
      </c>
      <c r="B43">
        <v>0</v>
      </c>
      <c r="C43">
        <v>44.31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89.323999999999998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61.832813000000002</v>
      </c>
      <c r="P43">
        <v>98.25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0</v>
      </c>
      <c r="W43">
        <v>147.515625</v>
      </c>
      <c r="X43">
        <v>0</v>
      </c>
      <c r="Y43">
        <v>691.74</v>
      </c>
      <c r="Z43">
        <v>6.5537999999999998</v>
      </c>
      <c r="AA43">
        <v>14.04936</v>
      </c>
      <c r="AB43">
        <v>13.17004</v>
      </c>
      <c r="AC43">
        <v>0</v>
      </c>
      <c r="AD43">
        <v>0</v>
      </c>
      <c r="AE43">
        <v>0</v>
      </c>
      <c r="AF43">
        <v>8.8740000000000006</v>
      </c>
      <c r="AG43">
        <v>43.894799999999996</v>
      </c>
      <c r="AH43">
        <v>0</v>
      </c>
      <c r="AI43">
        <v>0</v>
      </c>
      <c r="AJ43">
        <v>0</v>
      </c>
      <c r="AK43">
        <v>52.029000000000003</v>
      </c>
      <c r="AL43">
        <v>10.458</v>
      </c>
      <c r="AM43">
        <v>0</v>
      </c>
      <c r="AN43">
        <v>0.57389999999999997</v>
      </c>
      <c r="AO43">
        <v>0</v>
      </c>
      <c r="AP43">
        <v>0.51239999999999997</v>
      </c>
      <c r="AQ43">
        <v>15.561</v>
      </c>
      <c r="AR43">
        <v>10.089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3452.6727220000002</v>
      </c>
    </row>
    <row r="44" spans="1:53">
      <c r="A44" t="s">
        <v>86</v>
      </c>
      <c r="B44">
        <v>0</v>
      </c>
      <c r="C44">
        <v>44.1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89.323999999999998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61.832813000000002</v>
      </c>
      <c r="P44">
        <v>98.25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0</v>
      </c>
      <c r="W44">
        <v>147.515625</v>
      </c>
      <c r="X44">
        <v>0</v>
      </c>
      <c r="Y44">
        <v>691.74</v>
      </c>
      <c r="Z44">
        <v>6.05</v>
      </c>
      <c r="AA44">
        <v>0</v>
      </c>
      <c r="AB44">
        <v>13.17004</v>
      </c>
      <c r="AC44">
        <v>0</v>
      </c>
      <c r="AD44">
        <v>0</v>
      </c>
      <c r="AE44">
        <v>0</v>
      </c>
      <c r="AF44">
        <v>8.8740000000000006</v>
      </c>
      <c r="AG44">
        <v>43.894799999999996</v>
      </c>
      <c r="AH44">
        <v>0</v>
      </c>
      <c r="AI44">
        <v>0</v>
      </c>
      <c r="AJ44">
        <v>0</v>
      </c>
      <c r="AK44">
        <v>52.029000000000003</v>
      </c>
      <c r="AL44">
        <v>10.458</v>
      </c>
      <c r="AM44">
        <v>0</v>
      </c>
      <c r="AN44">
        <v>0.57389999999999997</v>
      </c>
      <c r="AO44">
        <v>0</v>
      </c>
      <c r="AP44">
        <v>0.51239999999999997</v>
      </c>
      <c r="AQ44">
        <v>0</v>
      </c>
      <c r="AR44">
        <v>10.089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3422.3485620000001</v>
      </c>
    </row>
    <row r="45" spans="1:53">
      <c r="A45" t="s">
        <v>87</v>
      </c>
      <c r="B45">
        <v>0</v>
      </c>
      <c r="C45">
        <v>44.1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89.323999999999998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61.832813000000002</v>
      </c>
      <c r="P45">
        <v>98.25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401.85</v>
      </c>
      <c r="V45">
        <v>0</v>
      </c>
      <c r="W45">
        <v>147.515625</v>
      </c>
      <c r="X45">
        <v>0</v>
      </c>
      <c r="Y45">
        <v>691.74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0</v>
      </c>
      <c r="AF45">
        <v>8.8740000000000006</v>
      </c>
      <c r="AG45">
        <v>43.894799999999996</v>
      </c>
      <c r="AH45">
        <v>0</v>
      </c>
      <c r="AI45">
        <v>0</v>
      </c>
      <c r="AJ45">
        <v>0</v>
      </c>
      <c r="AK45">
        <v>52.029000000000003</v>
      </c>
      <c r="AL45">
        <v>10.458</v>
      </c>
      <c r="AM45">
        <v>0</v>
      </c>
      <c r="AN45">
        <v>0.57389999999999997</v>
      </c>
      <c r="AO45">
        <v>0</v>
      </c>
      <c r="AP45">
        <v>0.51239999999999997</v>
      </c>
      <c r="AQ45">
        <v>0</v>
      </c>
      <c r="AR45">
        <v>10.089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3399.3785619999999</v>
      </c>
    </row>
    <row r="46" spans="1:53">
      <c r="A46" t="s">
        <v>88</v>
      </c>
      <c r="B46">
        <v>0</v>
      </c>
      <c r="C46">
        <v>44.1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89.323999999999998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61.832813000000002</v>
      </c>
      <c r="P46">
        <v>98.25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382.5</v>
      </c>
      <c r="V46">
        <v>0</v>
      </c>
      <c r="W46">
        <v>147.515625</v>
      </c>
      <c r="X46">
        <v>0</v>
      </c>
      <c r="Y46">
        <v>691.74</v>
      </c>
      <c r="Z46">
        <v>0</v>
      </c>
      <c r="AA46">
        <v>0</v>
      </c>
      <c r="AB46">
        <v>13.17004</v>
      </c>
      <c r="AC46">
        <v>0</v>
      </c>
      <c r="AD46">
        <v>0</v>
      </c>
      <c r="AE46">
        <v>0</v>
      </c>
      <c r="AF46">
        <v>8.8740000000000006</v>
      </c>
      <c r="AG46">
        <v>43.894799999999996</v>
      </c>
      <c r="AH46">
        <v>0</v>
      </c>
      <c r="AI46">
        <v>0</v>
      </c>
      <c r="AJ46">
        <v>0</v>
      </c>
      <c r="AK46">
        <v>52.029000000000003</v>
      </c>
      <c r="AL46">
        <v>10.458</v>
      </c>
      <c r="AM46">
        <v>0</v>
      </c>
      <c r="AN46">
        <v>0.57389999999999997</v>
      </c>
      <c r="AO46">
        <v>0</v>
      </c>
      <c r="AP46">
        <v>0.51239999999999997</v>
      </c>
      <c r="AQ46">
        <v>0</v>
      </c>
      <c r="AR46">
        <v>10.089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3380.0285619999995</v>
      </c>
    </row>
    <row r="47" spans="1:53">
      <c r="A47" t="s">
        <v>89</v>
      </c>
      <c r="B47">
        <v>0</v>
      </c>
      <c r="C47">
        <v>44.1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89.323999999999998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61.832813000000002</v>
      </c>
      <c r="P47">
        <v>98.25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0</v>
      </c>
      <c r="W47">
        <v>147.515625</v>
      </c>
      <c r="X47">
        <v>0</v>
      </c>
      <c r="Y47">
        <v>691.74</v>
      </c>
      <c r="Z47">
        <v>0</v>
      </c>
      <c r="AA47">
        <v>0</v>
      </c>
      <c r="AB47">
        <v>13.17004</v>
      </c>
      <c r="AC47">
        <v>0</v>
      </c>
      <c r="AD47">
        <v>0</v>
      </c>
      <c r="AE47">
        <v>0</v>
      </c>
      <c r="AF47">
        <v>6.4089999999999998</v>
      </c>
      <c r="AG47">
        <v>43.894799999999996</v>
      </c>
      <c r="AH47">
        <v>0</v>
      </c>
      <c r="AI47">
        <v>0</v>
      </c>
      <c r="AJ47">
        <v>0</v>
      </c>
      <c r="AK47">
        <v>52.029000000000003</v>
      </c>
      <c r="AL47">
        <v>10.458</v>
      </c>
      <c r="AM47">
        <v>0</v>
      </c>
      <c r="AN47">
        <v>0.57389999999999997</v>
      </c>
      <c r="AO47">
        <v>0</v>
      </c>
      <c r="AP47">
        <v>0.51239999999999997</v>
      </c>
      <c r="AQ47">
        <v>0</v>
      </c>
      <c r="AR47">
        <v>10.089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3344.0385620000002</v>
      </c>
    </row>
    <row r="48" spans="1:53">
      <c r="A48" t="s">
        <v>90</v>
      </c>
      <c r="B48">
        <v>0</v>
      </c>
      <c r="C48">
        <v>44.1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89.323999999999998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61.832813000000002</v>
      </c>
      <c r="P48">
        <v>98.25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0</v>
      </c>
      <c r="W48">
        <v>147.515625</v>
      </c>
      <c r="X48">
        <v>0</v>
      </c>
      <c r="Y48">
        <v>691.74</v>
      </c>
      <c r="Z48">
        <v>0</v>
      </c>
      <c r="AA48">
        <v>0</v>
      </c>
      <c r="AB48">
        <v>13.17004</v>
      </c>
      <c r="AC48">
        <v>0</v>
      </c>
      <c r="AD48">
        <v>0</v>
      </c>
      <c r="AE48">
        <v>0</v>
      </c>
      <c r="AF48">
        <v>6.4089999999999998</v>
      </c>
      <c r="AG48">
        <v>43.894799999999996</v>
      </c>
      <c r="AH48">
        <v>0</v>
      </c>
      <c r="AI48">
        <v>0</v>
      </c>
      <c r="AJ48">
        <v>0</v>
      </c>
      <c r="AK48">
        <v>52.029000000000003</v>
      </c>
      <c r="AL48">
        <v>10.458</v>
      </c>
      <c r="AM48">
        <v>0</v>
      </c>
      <c r="AN48">
        <v>0.57389999999999997</v>
      </c>
      <c r="AO48">
        <v>0</v>
      </c>
      <c r="AP48">
        <v>0.51239999999999997</v>
      </c>
      <c r="AQ48">
        <v>0</v>
      </c>
      <c r="AR48">
        <v>10.089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3344.0385620000002</v>
      </c>
    </row>
    <row r="49" spans="1:53">
      <c r="A49" t="s">
        <v>91</v>
      </c>
      <c r="B49">
        <v>0</v>
      </c>
      <c r="C49">
        <v>44.1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89.323999999999998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61.832813000000002</v>
      </c>
      <c r="P49">
        <v>98.25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0</v>
      </c>
      <c r="W49">
        <v>147.515625</v>
      </c>
      <c r="X49">
        <v>0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43.894799999999996</v>
      </c>
      <c r="AH49">
        <v>0</v>
      </c>
      <c r="AI49">
        <v>0</v>
      </c>
      <c r="AJ49">
        <v>0</v>
      </c>
      <c r="AK49">
        <v>52.029000000000003</v>
      </c>
      <c r="AL49">
        <v>10.458</v>
      </c>
      <c r="AM49">
        <v>0</v>
      </c>
      <c r="AN49">
        <v>0.57389999999999997</v>
      </c>
      <c r="AO49">
        <v>0</v>
      </c>
      <c r="AP49">
        <v>2.8182</v>
      </c>
      <c r="AQ49">
        <v>0</v>
      </c>
      <c r="AR49">
        <v>10.089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3333.1743220000003</v>
      </c>
    </row>
    <row r="50" spans="1:53">
      <c r="A50" t="s">
        <v>92</v>
      </c>
      <c r="B50">
        <v>0</v>
      </c>
      <c r="C50">
        <v>44.1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89.323999999999998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61.832813000000002</v>
      </c>
      <c r="P50">
        <v>98.25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0</v>
      </c>
      <c r="W50">
        <v>147.515625</v>
      </c>
      <c r="X50">
        <v>0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43.894799999999996</v>
      </c>
      <c r="AH50">
        <v>0</v>
      </c>
      <c r="AI50">
        <v>0</v>
      </c>
      <c r="AJ50">
        <v>0</v>
      </c>
      <c r="AK50">
        <v>52.029000000000003</v>
      </c>
      <c r="AL50">
        <v>10.458</v>
      </c>
      <c r="AM50">
        <v>0</v>
      </c>
      <c r="AN50">
        <v>0.57389999999999997</v>
      </c>
      <c r="AO50">
        <v>0</v>
      </c>
      <c r="AP50">
        <v>2.8182</v>
      </c>
      <c r="AQ50">
        <v>0</v>
      </c>
      <c r="AR50">
        <v>10.089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3333.1743220000003</v>
      </c>
    </row>
    <row r="51" spans="1:53">
      <c r="A51" t="s">
        <v>93</v>
      </c>
      <c r="B51">
        <v>0</v>
      </c>
      <c r="C51">
        <v>44.1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88.227999999999994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61.832813000000002</v>
      </c>
      <c r="P51">
        <v>98.25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0</v>
      </c>
      <c r="W51">
        <v>147.515625</v>
      </c>
      <c r="X51">
        <v>0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43.894799999999996</v>
      </c>
      <c r="AH51">
        <v>0</v>
      </c>
      <c r="AI51">
        <v>0</v>
      </c>
      <c r="AJ51">
        <v>0</v>
      </c>
      <c r="AK51">
        <v>52.029000000000003</v>
      </c>
      <c r="AL51">
        <v>10.458</v>
      </c>
      <c r="AM51">
        <v>0</v>
      </c>
      <c r="AN51">
        <v>0.57389999999999997</v>
      </c>
      <c r="AO51">
        <v>0</v>
      </c>
      <c r="AP51">
        <v>1.5371999999999999</v>
      </c>
      <c r="AQ51">
        <v>0</v>
      </c>
      <c r="AR51">
        <v>10.089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3330.7973219999999</v>
      </c>
    </row>
    <row r="52" spans="1:53">
      <c r="A52" t="s">
        <v>94</v>
      </c>
      <c r="B52">
        <v>0</v>
      </c>
      <c r="C52">
        <v>44.1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88.227999999999994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61.832813000000002</v>
      </c>
      <c r="P52">
        <v>98.25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0</v>
      </c>
      <c r="W52">
        <v>147.515625</v>
      </c>
      <c r="X52">
        <v>0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43.894799999999996</v>
      </c>
      <c r="AH52">
        <v>0</v>
      </c>
      <c r="AI52">
        <v>0</v>
      </c>
      <c r="AJ52">
        <v>0</v>
      </c>
      <c r="AK52">
        <v>52.029000000000003</v>
      </c>
      <c r="AL52">
        <v>10.458</v>
      </c>
      <c r="AM52">
        <v>0</v>
      </c>
      <c r="AN52">
        <v>0.57389999999999997</v>
      </c>
      <c r="AO52">
        <v>0</v>
      </c>
      <c r="AP52">
        <v>1.5371999999999999</v>
      </c>
      <c r="AQ52">
        <v>0</v>
      </c>
      <c r="AR52">
        <v>10.089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3330.7973219999999</v>
      </c>
    </row>
    <row r="53" spans="1:53">
      <c r="A53" t="s">
        <v>95</v>
      </c>
      <c r="B53">
        <v>0</v>
      </c>
      <c r="C53">
        <v>43.994999999999997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88.227999999999994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61.832813000000002</v>
      </c>
      <c r="P53">
        <v>103.96875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0</v>
      </c>
      <c r="W53">
        <v>147.515625</v>
      </c>
      <c r="X53">
        <v>0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43.894799999999996</v>
      </c>
      <c r="AH53">
        <v>0</v>
      </c>
      <c r="AI53">
        <v>0</v>
      </c>
      <c r="AJ53">
        <v>0</v>
      </c>
      <c r="AK53">
        <v>52.029000000000003</v>
      </c>
      <c r="AL53">
        <v>10.458</v>
      </c>
      <c r="AM53">
        <v>0</v>
      </c>
      <c r="AN53">
        <v>0.57389999999999997</v>
      </c>
      <c r="AO53">
        <v>0</v>
      </c>
      <c r="AP53">
        <v>1.1529</v>
      </c>
      <c r="AQ53">
        <v>0</v>
      </c>
      <c r="AR53">
        <v>24.48264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3350.4204120000004</v>
      </c>
    </row>
    <row r="54" spans="1:53">
      <c r="A54" t="s">
        <v>96</v>
      </c>
      <c r="B54">
        <v>0</v>
      </c>
      <c r="C54">
        <v>43.994999999999997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88.227999999999994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61.832813000000002</v>
      </c>
      <c r="P54">
        <v>103.96875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0</v>
      </c>
      <c r="W54">
        <v>147.515625</v>
      </c>
      <c r="X54">
        <v>0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43.894799999999996</v>
      </c>
      <c r="AH54">
        <v>0</v>
      </c>
      <c r="AI54">
        <v>0</v>
      </c>
      <c r="AJ54">
        <v>0</v>
      </c>
      <c r="AK54">
        <v>52.029000000000003</v>
      </c>
      <c r="AL54">
        <v>10.458</v>
      </c>
      <c r="AM54">
        <v>0</v>
      </c>
      <c r="AN54">
        <v>0.57389999999999997</v>
      </c>
      <c r="AO54">
        <v>0</v>
      </c>
      <c r="AP54">
        <v>1.1529</v>
      </c>
      <c r="AQ54">
        <v>0</v>
      </c>
      <c r="AR54">
        <v>24.48264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3350.4204120000004</v>
      </c>
    </row>
    <row r="55" spans="1:53">
      <c r="A55" t="s">
        <v>97</v>
      </c>
      <c r="B55">
        <v>0</v>
      </c>
      <c r="C55">
        <v>43.994999999999997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87.68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61.832813000000002</v>
      </c>
      <c r="P55">
        <v>103.96875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0</v>
      </c>
      <c r="W55">
        <v>147.515625</v>
      </c>
      <c r="X55">
        <v>0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43.894799999999996</v>
      </c>
      <c r="AH55">
        <v>0</v>
      </c>
      <c r="AI55">
        <v>0</v>
      </c>
      <c r="AJ55">
        <v>0</v>
      </c>
      <c r="AK55">
        <v>52.029000000000003</v>
      </c>
      <c r="AL55">
        <v>10.458</v>
      </c>
      <c r="AM55">
        <v>0</v>
      </c>
      <c r="AN55">
        <v>0.57389999999999997</v>
      </c>
      <c r="AO55">
        <v>0</v>
      </c>
      <c r="AP55">
        <v>1.1529</v>
      </c>
      <c r="AQ55">
        <v>0</v>
      </c>
      <c r="AR55">
        <v>24.48264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3349.8724119999997</v>
      </c>
    </row>
    <row r="56" spans="1:53">
      <c r="A56" t="s">
        <v>98</v>
      </c>
      <c r="B56">
        <v>0</v>
      </c>
      <c r="C56">
        <v>43.994999999999997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87.68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61.832813000000002</v>
      </c>
      <c r="P56">
        <v>103.96875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0</v>
      </c>
      <c r="W56">
        <v>147.515625</v>
      </c>
      <c r="X56">
        <v>0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43.894799999999996</v>
      </c>
      <c r="AH56">
        <v>0</v>
      </c>
      <c r="AI56">
        <v>0</v>
      </c>
      <c r="AJ56">
        <v>0</v>
      </c>
      <c r="AK56">
        <v>52.029000000000003</v>
      </c>
      <c r="AL56">
        <v>10.458</v>
      </c>
      <c r="AM56">
        <v>0</v>
      </c>
      <c r="AN56">
        <v>0.57389999999999997</v>
      </c>
      <c r="AO56">
        <v>0</v>
      </c>
      <c r="AP56">
        <v>1.1529</v>
      </c>
      <c r="AQ56">
        <v>0</v>
      </c>
      <c r="AR56">
        <v>24.48264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3349.8724119999997</v>
      </c>
    </row>
    <row r="57" spans="1:53">
      <c r="A57" t="s">
        <v>99</v>
      </c>
      <c r="B57">
        <v>0</v>
      </c>
      <c r="C57">
        <v>43.994999999999997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87.68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61.832813000000002</v>
      </c>
      <c r="P57">
        <v>103.96875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0</v>
      </c>
      <c r="W57">
        <v>147.515625</v>
      </c>
      <c r="X57">
        <v>0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43.894799999999996</v>
      </c>
      <c r="AH57">
        <v>0</v>
      </c>
      <c r="AI57">
        <v>0</v>
      </c>
      <c r="AJ57">
        <v>0</v>
      </c>
      <c r="AK57">
        <v>52.029000000000003</v>
      </c>
      <c r="AL57">
        <v>10.458</v>
      </c>
      <c r="AM57">
        <v>0</v>
      </c>
      <c r="AN57">
        <v>0.57389999999999997</v>
      </c>
      <c r="AO57">
        <v>0</v>
      </c>
      <c r="AP57">
        <v>3.7149000000000001</v>
      </c>
      <c r="AQ57">
        <v>0</v>
      </c>
      <c r="AR57">
        <v>10.492559999999999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3338.4443319999996</v>
      </c>
    </row>
    <row r="58" spans="1:53">
      <c r="A58" t="s">
        <v>100</v>
      </c>
      <c r="B58">
        <v>0</v>
      </c>
      <c r="C58">
        <v>43.994999999999997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87.68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61.832813000000002</v>
      </c>
      <c r="P58">
        <v>103.96875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0</v>
      </c>
      <c r="W58">
        <v>147.515625</v>
      </c>
      <c r="X58">
        <v>0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43.894799999999996</v>
      </c>
      <c r="AH58">
        <v>0</v>
      </c>
      <c r="AI58">
        <v>0</v>
      </c>
      <c r="AJ58">
        <v>0</v>
      </c>
      <c r="AK58">
        <v>52.029000000000003</v>
      </c>
      <c r="AL58">
        <v>10.458</v>
      </c>
      <c r="AM58">
        <v>0</v>
      </c>
      <c r="AN58">
        <v>0.57389999999999997</v>
      </c>
      <c r="AO58">
        <v>0</v>
      </c>
      <c r="AP58">
        <v>3.7149000000000001</v>
      </c>
      <c r="AQ58">
        <v>0</v>
      </c>
      <c r="AR58">
        <v>10.492559999999999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3338.4443319999996</v>
      </c>
    </row>
    <row r="59" spans="1:53">
      <c r="A59" t="s">
        <v>101</v>
      </c>
      <c r="B59">
        <v>0</v>
      </c>
      <c r="C59">
        <v>43.994999999999997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87.68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61.832813000000002</v>
      </c>
      <c r="P59">
        <v>103.96875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0</v>
      </c>
      <c r="W59">
        <v>147.515625</v>
      </c>
      <c r="X59">
        <v>0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43.894799999999996</v>
      </c>
      <c r="AH59">
        <v>0</v>
      </c>
      <c r="AI59">
        <v>0</v>
      </c>
      <c r="AJ59">
        <v>0</v>
      </c>
      <c r="AK59">
        <v>52.029000000000003</v>
      </c>
      <c r="AL59">
        <v>2.3239999999999998</v>
      </c>
      <c r="AM59">
        <v>0</v>
      </c>
      <c r="AN59">
        <v>0.57389999999999997</v>
      </c>
      <c r="AO59">
        <v>0</v>
      </c>
      <c r="AP59">
        <v>4.3554000000000004</v>
      </c>
      <c r="AQ59">
        <v>0</v>
      </c>
      <c r="AR59">
        <v>15.87336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3336.3316319999994</v>
      </c>
    </row>
    <row r="60" spans="1:53">
      <c r="A60" t="s">
        <v>102</v>
      </c>
      <c r="B60">
        <v>0</v>
      </c>
      <c r="C60">
        <v>43.994999999999997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87.68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61.832813000000002</v>
      </c>
      <c r="P60">
        <v>103.96875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0</v>
      </c>
      <c r="W60">
        <v>147.515625</v>
      </c>
      <c r="X60">
        <v>0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43.894799999999996</v>
      </c>
      <c r="AH60">
        <v>0</v>
      </c>
      <c r="AI60">
        <v>0</v>
      </c>
      <c r="AJ60">
        <v>0</v>
      </c>
      <c r="AK60">
        <v>52.029000000000003</v>
      </c>
      <c r="AL60">
        <v>2.3239999999999998</v>
      </c>
      <c r="AM60">
        <v>0</v>
      </c>
      <c r="AN60">
        <v>0.57389999999999997</v>
      </c>
      <c r="AO60">
        <v>0</v>
      </c>
      <c r="AP60">
        <v>4.3554000000000004</v>
      </c>
      <c r="AQ60">
        <v>0</v>
      </c>
      <c r="AR60">
        <v>15.87336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3336.3316319999994</v>
      </c>
    </row>
    <row r="61" spans="1:53">
      <c r="A61" t="s">
        <v>103</v>
      </c>
      <c r="B61">
        <v>0</v>
      </c>
      <c r="C61">
        <v>43.994999999999997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87.68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61.832813000000002</v>
      </c>
      <c r="P61">
        <v>103.96875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0</v>
      </c>
      <c r="W61">
        <v>147.515625</v>
      </c>
      <c r="X61">
        <v>0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6.4089999999999998</v>
      </c>
      <c r="AG61">
        <v>43.894799999999996</v>
      </c>
      <c r="AH61">
        <v>0</v>
      </c>
      <c r="AI61">
        <v>0</v>
      </c>
      <c r="AJ61">
        <v>0</v>
      </c>
      <c r="AK61">
        <v>52.029000000000003</v>
      </c>
      <c r="AL61">
        <v>2.3239999999999998</v>
      </c>
      <c r="AM61">
        <v>0</v>
      </c>
      <c r="AN61">
        <v>0.57389999999999997</v>
      </c>
      <c r="AO61">
        <v>0</v>
      </c>
      <c r="AP61">
        <v>4.3554000000000004</v>
      </c>
      <c r="AQ61">
        <v>0</v>
      </c>
      <c r="AR61">
        <v>12.1068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3332.5650719999994</v>
      </c>
    </row>
    <row r="62" spans="1:53">
      <c r="A62" t="s">
        <v>104</v>
      </c>
      <c r="B62">
        <v>0</v>
      </c>
      <c r="C62">
        <v>43.994999999999997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87.68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61.832813000000002</v>
      </c>
      <c r="P62">
        <v>103.96875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0</v>
      </c>
      <c r="W62">
        <v>147.515625</v>
      </c>
      <c r="X62">
        <v>0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6.4089999999999998</v>
      </c>
      <c r="AG62">
        <v>43.894799999999996</v>
      </c>
      <c r="AH62">
        <v>0</v>
      </c>
      <c r="AI62">
        <v>0</v>
      </c>
      <c r="AJ62">
        <v>0</v>
      </c>
      <c r="AK62">
        <v>52.029000000000003</v>
      </c>
      <c r="AL62">
        <v>2.3239999999999998</v>
      </c>
      <c r="AM62">
        <v>0</v>
      </c>
      <c r="AN62">
        <v>0.57389999999999997</v>
      </c>
      <c r="AO62">
        <v>0</v>
      </c>
      <c r="AP62">
        <v>4.3554000000000004</v>
      </c>
      <c r="AQ62">
        <v>0</v>
      </c>
      <c r="AR62">
        <v>12.1068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3332.5650719999994</v>
      </c>
    </row>
    <row r="63" spans="1:53">
      <c r="A63" t="s">
        <v>105</v>
      </c>
      <c r="B63">
        <v>0</v>
      </c>
      <c r="C63">
        <v>43.89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87.68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61.832813000000002</v>
      </c>
      <c r="P63">
        <v>103.96875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0</v>
      </c>
      <c r="W63">
        <v>147.515625</v>
      </c>
      <c r="X63">
        <v>0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6.4089999999999998</v>
      </c>
      <c r="AG63">
        <v>43.894799999999996</v>
      </c>
      <c r="AH63">
        <v>0</v>
      </c>
      <c r="AI63">
        <v>0</v>
      </c>
      <c r="AJ63">
        <v>0</v>
      </c>
      <c r="AK63">
        <v>52.029000000000003</v>
      </c>
      <c r="AL63">
        <v>2.3239999999999998</v>
      </c>
      <c r="AM63">
        <v>0</v>
      </c>
      <c r="AN63">
        <v>0.57389999999999997</v>
      </c>
      <c r="AO63">
        <v>0</v>
      </c>
      <c r="AP63">
        <v>3.7149000000000001</v>
      </c>
      <c r="AQ63">
        <v>0</v>
      </c>
      <c r="AR63">
        <v>24.48264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3344.195412</v>
      </c>
    </row>
    <row r="64" spans="1:53">
      <c r="A64" t="s">
        <v>106</v>
      </c>
      <c r="B64">
        <v>0</v>
      </c>
      <c r="C64">
        <v>43.89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87.68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61.832813000000002</v>
      </c>
      <c r="P64">
        <v>103.96875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0</v>
      </c>
      <c r="W64">
        <v>147.515625</v>
      </c>
      <c r="X64">
        <v>0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6.4089999999999998</v>
      </c>
      <c r="AG64">
        <v>43.894799999999996</v>
      </c>
      <c r="AH64">
        <v>0</v>
      </c>
      <c r="AI64">
        <v>0</v>
      </c>
      <c r="AJ64">
        <v>0</v>
      </c>
      <c r="AK64">
        <v>52.029000000000003</v>
      </c>
      <c r="AL64">
        <v>2.3239999999999998</v>
      </c>
      <c r="AM64">
        <v>0</v>
      </c>
      <c r="AN64">
        <v>0.57389999999999997</v>
      </c>
      <c r="AO64">
        <v>0</v>
      </c>
      <c r="AP64">
        <v>3.7149000000000001</v>
      </c>
      <c r="AQ64">
        <v>0</v>
      </c>
      <c r="AR64">
        <v>24.48264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3344.195412</v>
      </c>
    </row>
    <row r="65" spans="1:53">
      <c r="A65" t="s">
        <v>107</v>
      </c>
      <c r="B65">
        <v>0</v>
      </c>
      <c r="C65">
        <v>43.89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87.68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61.832813000000002</v>
      </c>
      <c r="P65">
        <v>103.96875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0</v>
      </c>
      <c r="W65">
        <v>147.515625</v>
      </c>
      <c r="X65">
        <v>0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6.4089999999999998</v>
      </c>
      <c r="AG65">
        <v>43.894799999999996</v>
      </c>
      <c r="AH65">
        <v>0</v>
      </c>
      <c r="AI65">
        <v>0</v>
      </c>
      <c r="AJ65">
        <v>0</v>
      </c>
      <c r="AK65">
        <v>52.029000000000003</v>
      </c>
      <c r="AL65">
        <v>2.3239999999999998</v>
      </c>
      <c r="AM65">
        <v>0</v>
      </c>
      <c r="AN65">
        <v>0.57389999999999997</v>
      </c>
      <c r="AO65">
        <v>0</v>
      </c>
      <c r="AP65">
        <v>3.7149000000000001</v>
      </c>
      <c r="AQ65">
        <v>0</v>
      </c>
      <c r="AR65">
        <v>15.87336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3335.5861319999999</v>
      </c>
    </row>
    <row r="66" spans="1:53">
      <c r="A66" t="s">
        <v>108</v>
      </c>
      <c r="B66">
        <v>0</v>
      </c>
      <c r="C66">
        <v>43.89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87.68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61.832813000000002</v>
      </c>
      <c r="P66">
        <v>103.96875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0</v>
      </c>
      <c r="W66">
        <v>147.515625</v>
      </c>
      <c r="X66">
        <v>0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6.4089999999999998</v>
      </c>
      <c r="AG66">
        <v>43.894799999999996</v>
      </c>
      <c r="AH66">
        <v>0</v>
      </c>
      <c r="AI66">
        <v>0</v>
      </c>
      <c r="AJ66">
        <v>0</v>
      </c>
      <c r="AK66">
        <v>52.029000000000003</v>
      </c>
      <c r="AL66">
        <v>2.3239999999999998</v>
      </c>
      <c r="AM66">
        <v>0</v>
      </c>
      <c r="AN66">
        <v>0.57389999999999997</v>
      </c>
      <c r="AO66">
        <v>0</v>
      </c>
      <c r="AP66">
        <v>3.7149000000000001</v>
      </c>
      <c r="AQ66">
        <v>0</v>
      </c>
      <c r="AR66">
        <v>15.87336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3335.5861319999999</v>
      </c>
    </row>
    <row r="67" spans="1:53">
      <c r="A67" t="s">
        <v>109</v>
      </c>
      <c r="B67">
        <v>0</v>
      </c>
      <c r="C67">
        <v>43.89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87.68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61.832813000000002</v>
      </c>
      <c r="P67">
        <v>103.96875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0</v>
      </c>
      <c r="W67">
        <v>147.515625</v>
      </c>
      <c r="X67">
        <v>0</v>
      </c>
      <c r="Y67">
        <v>691.74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6.4089999999999998</v>
      </c>
      <c r="AG67">
        <v>43.894799999999996</v>
      </c>
      <c r="AH67">
        <v>0</v>
      </c>
      <c r="AI67">
        <v>0</v>
      </c>
      <c r="AJ67">
        <v>0</v>
      </c>
      <c r="AK67">
        <v>52.029000000000003</v>
      </c>
      <c r="AL67">
        <v>10.458</v>
      </c>
      <c r="AM67">
        <v>0</v>
      </c>
      <c r="AN67">
        <v>0.57389999999999997</v>
      </c>
      <c r="AO67">
        <v>0</v>
      </c>
      <c r="AP67">
        <v>3.7149000000000001</v>
      </c>
      <c r="AQ67">
        <v>15.435</v>
      </c>
      <c r="AR67">
        <v>15.87336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3359.1551319999999</v>
      </c>
    </row>
    <row r="68" spans="1:53">
      <c r="A68" t="s">
        <v>110</v>
      </c>
      <c r="B68">
        <v>0</v>
      </c>
      <c r="C68">
        <v>44.1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87.68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61.832813000000002</v>
      </c>
      <c r="P68">
        <v>103.96875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0</v>
      </c>
      <c r="W68">
        <v>147.515625</v>
      </c>
      <c r="X68">
        <v>0</v>
      </c>
      <c r="Y68">
        <v>691.74</v>
      </c>
      <c r="Z68">
        <v>0</v>
      </c>
      <c r="AA68">
        <v>14.04936</v>
      </c>
      <c r="AB68">
        <v>0</v>
      </c>
      <c r="AC68">
        <v>0</v>
      </c>
      <c r="AD68">
        <v>0</v>
      </c>
      <c r="AE68">
        <v>0</v>
      </c>
      <c r="AF68">
        <v>6.4089999999999998</v>
      </c>
      <c r="AG68">
        <v>43.894799999999996</v>
      </c>
      <c r="AH68">
        <v>0</v>
      </c>
      <c r="AI68">
        <v>0</v>
      </c>
      <c r="AJ68">
        <v>0</v>
      </c>
      <c r="AK68">
        <v>52.029000000000003</v>
      </c>
      <c r="AL68">
        <v>10.458</v>
      </c>
      <c r="AM68">
        <v>0</v>
      </c>
      <c r="AN68">
        <v>0.57389999999999997</v>
      </c>
      <c r="AO68">
        <v>0</v>
      </c>
      <c r="AP68">
        <v>3.7149000000000001</v>
      </c>
      <c r="AQ68">
        <v>31.122</v>
      </c>
      <c r="AR68">
        <v>15.87336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3389.1014919999998</v>
      </c>
    </row>
    <row r="69" spans="1:53">
      <c r="A69" t="s">
        <v>111</v>
      </c>
      <c r="B69">
        <v>0</v>
      </c>
      <c r="C69">
        <v>44.1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87.68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61.832813000000002</v>
      </c>
      <c r="P69">
        <v>103.96875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0</v>
      </c>
      <c r="W69">
        <v>147.515625</v>
      </c>
      <c r="X69">
        <v>0</v>
      </c>
      <c r="Y69">
        <v>691.74</v>
      </c>
      <c r="Z69">
        <v>0</v>
      </c>
      <c r="AA69">
        <v>14.04936</v>
      </c>
      <c r="AB69">
        <v>0</v>
      </c>
      <c r="AC69">
        <v>9.6778399999999998</v>
      </c>
      <c r="AD69">
        <v>9.1360360000000007</v>
      </c>
      <c r="AE69">
        <v>14.113</v>
      </c>
      <c r="AF69">
        <v>6.4089999999999998</v>
      </c>
      <c r="AG69">
        <v>43.894799999999996</v>
      </c>
      <c r="AH69">
        <v>23.390899999999998</v>
      </c>
      <c r="AI69">
        <v>0</v>
      </c>
      <c r="AJ69">
        <v>0</v>
      </c>
      <c r="AK69">
        <v>52.029000000000003</v>
      </c>
      <c r="AL69">
        <v>10.458</v>
      </c>
      <c r="AM69">
        <v>0</v>
      </c>
      <c r="AN69">
        <v>0.57389999999999997</v>
      </c>
      <c r="AO69">
        <v>0</v>
      </c>
      <c r="AP69">
        <v>1.1529</v>
      </c>
      <c r="AQ69">
        <v>31.122</v>
      </c>
      <c r="AR69">
        <v>15.87336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3442.8572679999993</v>
      </c>
    </row>
    <row r="70" spans="1:53">
      <c r="A70" t="s">
        <v>112</v>
      </c>
      <c r="B70">
        <v>0</v>
      </c>
      <c r="C70">
        <v>44.1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87.68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61.832813000000002</v>
      </c>
      <c r="P70">
        <v>103.96875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0</v>
      </c>
      <c r="W70">
        <v>147.515625</v>
      </c>
      <c r="X70">
        <v>0</v>
      </c>
      <c r="Y70">
        <v>691.74</v>
      </c>
      <c r="Z70">
        <v>0</v>
      </c>
      <c r="AA70">
        <v>14.04936</v>
      </c>
      <c r="AB70">
        <v>0</v>
      </c>
      <c r="AC70">
        <v>9.6778399999999998</v>
      </c>
      <c r="AD70">
        <v>9.1360360000000007</v>
      </c>
      <c r="AE70">
        <v>14.113</v>
      </c>
      <c r="AF70">
        <v>6.4089999999999998</v>
      </c>
      <c r="AG70">
        <v>43.894799999999996</v>
      </c>
      <c r="AH70">
        <v>46.781799999999997</v>
      </c>
      <c r="AI70">
        <v>0</v>
      </c>
      <c r="AJ70">
        <v>0</v>
      </c>
      <c r="AK70">
        <v>52.029000000000003</v>
      </c>
      <c r="AL70">
        <v>10.458</v>
      </c>
      <c r="AM70">
        <v>0</v>
      </c>
      <c r="AN70">
        <v>0.57389999999999997</v>
      </c>
      <c r="AO70">
        <v>0</v>
      </c>
      <c r="AP70">
        <v>1.1529</v>
      </c>
      <c r="AQ70">
        <v>46.683</v>
      </c>
      <c r="AR70">
        <v>15.87336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3481.8091679999998</v>
      </c>
    </row>
    <row r="71" spans="1:53">
      <c r="A71" t="s">
        <v>113</v>
      </c>
      <c r="B71">
        <v>0</v>
      </c>
      <c r="C71">
        <v>44.204999999999998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87.68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61.832813000000002</v>
      </c>
      <c r="P71">
        <v>103.96875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0</v>
      </c>
      <c r="W71">
        <v>147.515625</v>
      </c>
      <c r="X71">
        <v>0</v>
      </c>
      <c r="Y71">
        <v>691.74</v>
      </c>
      <c r="Z71">
        <v>0</v>
      </c>
      <c r="AA71">
        <v>14.04936</v>
      </c>
      <c r="AB71">
        <v>13.17004</v>
      </c>
      <c r="AC71">
        <v>19.35568</v>
      </c>
      <c r="AD71">
        <v>18.272072000000001</v>
      </c>
      <c r="AE71">
        <v>14.113</v>
      </c>
      <c r="AF71">
        <v>8.8740000000000006</v>
      </c>
      <c r="AG71">
        <v>43.894799999999996</v>
      </c>
      <c r="AH71">
        <v>70.172700000000006</v>
      </c>
      <c r="AI71">
        <v>0</v>
      </c>
      <c r="AJ71">
        <v>0</v>
      </c>
      <c r="AK71">
        <v>52.029000000000003</v>
      </c>
      <c r="AL71">
        <v>10.458</v>
      </c>
      <c r="AM71">
        <v>0</v>
      </c>
      <c r="AN71">
        <v>0.57389999999999997</v>
      </c>
      <c r="AO71">
        <v>0</v>
      </c>
      <c r="AP71">
        <v>1.1529</v>
      </c>
      <c r="AQ71">
        <v>61.991999999999997</v>
      </c>
      <c r="AR71">
        <v>15.87336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3555.0629839999997</v>
      </c>
    </row>
    <row r="72" spans="1:53">
      <c r="A72" t="s">
        <v>114</v>
      </c>
      <c r="B72">
        <v>0</v>
      </c>
      <c r="C72">
        <v>44.204999999999998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87.68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61.832813000000002</v>
      </c>
      <c r="P72">
        <v>103.96875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0</v>
      </c>
      <c r="W72">
        <v>147.515625</v>
      </c>
      <c r="X72">
        <v>0</v>
      </c>
      <c r="Y72">
        <v>691.74</v>
      </c>
      <c r="Z72">
        <v>6.5537999999999998</v>
      </c>
      <c r="AA72">
        <v>28.09872</v>
      </c>
      <c r="AB72">
        <v>13.17004</v>
      </c>
      <c r="AC72">
        <v>19.35568</v>
      </c>
      <c r="AD72">
        <v>27.408107999999999</v>
      </c>
      <c r="AE72">
        <v>28.225999999999999</v>
      </c>
      <c r="AF72">
        <v>17.748000000000001</v>
      </c>
      <c r="AG72">
        <v>43.894799999999996</v>
      </c>
      <c r="AH72">
        <v>93.563599999999994</v>
      </c>
      <c r="AI72">
        <v>2.5459999999999998</v>
      </c>
      <c r="AJ72">
        <v>0</v>
      </c>
      <c r="AK72">
        <v>52.029000000000003</v>
      </c>
      <c r="AL72">
        <v>23.24</v>
      </c>
      <c r="AM72">
        <v>0</v>
      </c>
      <c r="AN72">
        <v>0.57389999999999997</v>
      </c>
      <c r="AO72">
        <v>0</v>
      </c>
      <c r="AP72">
        <v>1.1529</v>
      </c>
      <c r="AQ72">
        <v>61.991999999999997</v>
      </c>
      <c r="AR72">
        <v>15.87336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3646.5080799999996</v>
      </c>
    </row>
    <row r="73" spans="1:53">
      <c r="A73" t="s">
        <v>115</v>
      </c>
      <c r="B73">
        <v>0</v>
      </c>
      <c r="C73">
        <v>44.204999999999998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87.68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61.832813000000002</v>
      </c>
      <c r="P73">
        <v>103.96875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0</v>
      </c>
      <c r="W73">
        <v>147.515625</v>
      </c>
      <c r="X73">
        <v>0</v>
      </c>
      <c r="Y73">
        <v>691.74</v>
      </c>
      <c r="Z73">
        <v>13.1076</v>
      </c>
      <c r="AA73">
        <v>42.14808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43.894799999999996</v>
      </c>
      <c r="AH73">
        <v>93.563599999999994</v>
      </c>
      <c r="AI73">
        <v>16.548999999999999</v>
      </c>
      <c r="AJ73">
        <v>0</v>
      </c>
      <c r="AK73">
        <v>52.029000000000003</v>
      </c>
      <c r="AL73">
        <v>53.451999999999998</v>
      </c>
      <c r="AM73">
        <v>0</v>
      </c>
      <c r="AN73">
        <v>0.57389999999999997</v>
      </c>
      <c r="AO73">
        <v>0</v>
      </c>
      <c r="AP73">
        <v>1.1529</v>
      </c>
      <c r="AQ73">
        <v>61.991999999999997</v>
      </c>
      <c r="AR73">
        <v>15.87336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3758.5248359999996</v>
      </c>
    </row>
    <row r="74" spans="1:53">
      <c r="A74" t="s">
        <v>116</v>
      </c>
      <c r="B74">
        <v>0</v>
      </c>
      <c r="C74">
        <v>44.204999999999998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87.68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61.832813000000002</v>
      </c>
      <c r="P74">
        <v>103.96875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0</v>
      </c>
      <c r="W74">
        <v>147.515625</v>
      </c>
      <c r="X74">
        <v>0</v>
      </c>
      <c r="Y74">
        <v>691.74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43.894799999999996</v>
      </c>
      <c r="AH74">
        <v>93.563599999999994</v>
      </c>
      <c r="AI74">
        <v>16.548999999999999</v>
      </c>
      <c r="AJ74">
        <v>0</v>
      </c>
      <c r="AK74">
        <v>52.029000000000003</v>
      </c>
      <c r="AL74">
        <v>53.451999999999998</v>
      </c>
      <c r="AM74">
        <v>0</v>
      </c>
      <c r="AN74">
        <v>0.57389999999999997</v>
      </c>
      <c r="AO74">
        <v>0</v>
      </c>
      <c r="AP74">
        <v>1.1529</v>
      </c>
      <c r="AQ74">
        <v>61.991999999999997</v>
      </c>
      <c r="AR74">
        <v>15.87336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3758.5248359999996</v>
      </c>
    </row>
    <row r="75" spans="1:53">
      <c r="A75" t="s">
        <v>117</v>
      </c>
      <c r="B75">
        <v>0</v>
      </c>
      <c r="C75">
        <v>44.204999999999998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87.68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61.832813000000002</v>
      </c>
      <c r="P75">
        <v>103.96875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0</v>
      </c>
      <c r="W75">
        <v>147.515625</v>
      </c>
      <c r="X75">
        <v>0</v>
      </c>
      <c r="Y75">
        <v>691.74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43.894799999999996</v>
      </c>
      <c r="AH75">
        <v>93.563599999999994</v>
      </c>
      <c r="AI75">
        <v>16.548999999999999</v>
      </c>
      <c r="AJ75">
        <v>0</v>
      </c>
      <c r="AK75">
        <v>52.029000000000003</v>
      </c>
      <c r="AL75">
        <v>53.451999999999998</v>
      </c>
      <c r="AM75">
        <v>0</v>
      </c>
      <c r="AN75">
        <v>0.57389999999999997</v>
      </c>
      <c r="AO75">
        <v>0</v>
      </c>
      <c r="AP75">
        <v>1.1529</v>
      </c>
      <c r="AQ75">
        <v>61.991999999999997</v>
      </c>
      <c r="AR75">
        <v>15.87336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3758.5248359999996</v>
      </c>
    </row>
    <row r="76" spans="1:53">
      <c r="A76" t="s">
        <v>118</v>
      </c>
      <c r="B76">
        <v>0</v>
      </c>
      <c r="C76">
        <v>44.204999999999998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87.68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61.832813000000002</v>
      </c>
      <c r="P76">
        <v>103.96875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0</v>
      </c>
      <c r="W76">
        <v>147.515625</v>
      </c>
      <c r="X76">
        <v>0</v>
      </c>
      <c r="Y76">
        <v>691.74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43.894799999999996</v>
      </c>
      <c r="AH76">
        <v>93.563599999999994</v>
      </c>
      <c r="AI76">
        <v>16.548999999999999</v>
      </c>
      <c r="AJ76">
        <v>0</v>
      </c>
      <c r="AK76">
        <v>52.029000000000003</v>
      </c>
      <c r="AL76">
        <v>53.451999999999998</v>
      </c>
      <c r="AM76">
        <v>0</v>
      </c>
      <c r="AN76">
        <v>0.57389999999999997</v>
      </c>
      <c r="AO76">
        <v>0</v>
      </c>
      <c r="AP76">
        <v>1.1529</v>
      </c>
      <c r="AQ76">
        <v>61.991999999999997</v>
      </c>
      <c r="AR76">
        <v>15.87336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3737.3142799999996</v>
      </c>
    </row>
    <row r="77" spans="1:53">
      <c r="A77" t="s">
        <v>119</v>
      </c>
      <c r="B77">
        <v>0</v>
      </c>
      <c r="C77">
        <v>44.204999999999998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87.68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61.832813000000002</v>
      </c>
      <c r="P77">
        <v>103.96875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0</v>
      </c>
      <c r="W77">
        <v>147.515625</v>
      </c>
      <c r="X77">
        <v>0</v>
      </c>
      <c r="Y77">
        <v>691.74</v>
      </c>
      <c r="Z77">
        <v>13.1076</v>
      </c>
      <c r="AA77">
        <v>28.09872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43.894799999999996</v>
      </c>
      <c r="AH77">
        <v>93.563599999999994</v>
      </c>
      <c r="AI77">
        <v>16.548999999999999</v>
      </c>
      <c r="AJ77">
        <v>0</v>
      </c>
      <c r="AK77">
        <v>52.029000000000003</v>
      </c>
      <c r="AL77">
        <v>53.451999999999998</v>
      </c>
      <c r="AM77">
        <v>0</v>
      </c>
      <c r="AN77">
        <v>0.57389999999999997</v>
      </c>
      <c r="AO77">
        <v>0</v>
      </c>
      <c r="AP77">
        <v>1.1529</v>
      </c>
      <c r="AQ77">
        <v>61.991999999999997</v>
      </c>
      <c r="AR77">
        <v>15.87336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3723.2649199999996</v>
      </c>
    </row>
    <row r="78" spans="1:53">
      <c r="A78" t="s">
        <v>120</v>
      </c>
      <c r="B78">
        <v>0</v>
      </c>
      <c r="C78">
        <v>44.204999999999998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87.68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61.832813000000002</v>
      </c>
      <c r="P78">
        <v>103.96875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0</v>
      </c>
      <c r="W78">
        <v>147.515625</v>
      </c>
      <c r="X78">
        <v>0</v>
      </c>
      <c r="Y78">
        <v>691.74</v>
      </c>
      <c r="Z78">
        <v>13.1076</v>
      </c>
      <c r="AA78">
        <v>28.09872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43.894799999999996</v>
      </c>
      <c r="AH78">
        <v>93.563599999999994</v>
      </c>
      <c r="AI78">
        <v>16.548999999999999</v>
      </c>
      <c r="AJ78">
        <v>0</v>
      </c>
      <c r="AK78">
        <v>52.029000000000003</v>
      </c>
      <c r="AL78">
        <v>53.451999999999998</v>
      </c>
      <c r="AM78">
        <v>0</v>
      </c>
      <c r="AN78">
        <v>0.57389999999999997</v>
      </c>
      <c r="AO78">
        <v>0</v>
      </c>
      <c r="AP78">
        <v>1.1529</v>
      </c>
      <c r="AQ78">
        <v>61.991999999999997</v>
      </c>
      <c r="AR78">
        <v>15.87336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3709.1519199999993</v>
      </c>
    </row>
    <row r="79" spans="1:53">
      <c r="A79" t="s">
        <v>121</v>
      </c>
      <c r="B79">
        <v>0</v>
      </c>
      <c r="C79">
        <v>44.204999999999998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87.68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61.832813000000002</v>
      </c>
      <c r="P79">
        <v>103.96875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0</v>
      </c>
      <c r="W79">
        <v>147.515625</v>
      </c>
      <c r="X79">
        <v>0</v>
      </c>
      <c r="Y79">
        <v>691.74</v>
      </c>
      <c r="Z79">
        <v>13.1076</v>
      </c>
      <c r="AA79">
        <v>28.045000000000002</v>
      </c>
      <c r="AB79">
        <v>13.17004</v>
      </c>
      <c r="AC79">
        <v>19.35568</v>
      </c>
      <c r="AD79">
        <v>18.229800000000001</v>
      </c>
      <c r="AE79">
        <v>14.113</v>
      </c>
      <c r="AF79">
        <v>9.0711999999999993</v>
      </c>
      <c r="AG79">
        <v>43.894799999999996</v>
      </c>
      <c r="AH79">
        <v>93.563599999999994</v>
      </c>
      <c r="AI79">
        <v>2.5459999999999998</v>
      </c>
      <c r="AJ79">
        <v>0</v>
      </c>
      <c r="AK79">
        <v>52.029000000000003</v>
      </c>
      <c r="AL79">
        <v>23.24</v>
      </c>
      <c r="AM79">
        <v>0</v>
      </c>
      <c r="AN79">
        <v>0.57389999999999997</v>
      </c>
      <c r="AO79">
        <v>0</v>
      </c>
      <c r="AP79">
        <v>1.1529</v>
      </c>
      <c r="AQ79">
        <v>61.991999999999997</v>
      </c>
      <c r="AR79">
        <v>15.87336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3621.0400519999989</v>
      </c>
    </row>
    <row r="80" spans="1:53">
      <c r="A80" t="s">
        <v>122</v>
      </c>
      <c r="B80">
        <v>0</v>
      </c>
      <c r="C80">
        <v>44.204999999999998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61.832813000000002</v>
      </c>
      <c r="P80">
        <v>103.96875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0</v>
      </c>
      <c r="W80">
        <v>147.515625</v>
      </c>
      <c r="X80">
        <v>0</v>
      </c>
      <c r="Y80">
        <v>691.74</v>
      </c>
      <c r="Z80">
        <v>13.1076</v>
      </c>
      <c r="AA80">
        <v>28.045000000000002</v>
      </c>
      <c r="AB80">
        <v>13.17004</v>
      </c>
      <c r="AC80">
        <v>9.6778399999999998</v>
      </c>
      <c r="AD80">
        <v>9.1149000000000004</v>
      </c>
      <c r="AE80">
        <v>3.8490000000000002</v>
      </c>
      <c r="AF80">
        <v>8.8740000000000006</v>
      </c>
      <c r="AG80">
        <v>43.894799999999996</v>
      </c>
      <c r="AH80">
        <v>93.563599999999994</v>
      </c>
      <c r="AI80">
        <v>0</v>
      </c>
      <c r="AJ80">
        <v>0</v>
      </c>
      <c r="AK80">
        <v>52.029000000000003</v>
      </c>
      <c r="AL80">
        <v>10.458</v>
      </c>
      <c r="AM80">
        <v>0</v>
      </c>
      <c r="AN80">
        <v>0.57389999999999997</v>
      </c>
      <c r="AO80">
        <v>0</v>
      </c>
      <c r="AP80">
        <v>1.1529</v>
      </c>
      <c r="AQ80">
        <v>61.991999999999997</v>
      </c>
      <c r="AR80">
        <v>15.87336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3577.5541119999998</v>
      </c>
    </row>
    <row r="81" spans="1:53">
      <c r="A81" t="s">
        <v>123</v>
      </c>
      <c r="B81">
        <v>0</v>
      </c>
      <c r="C81">
        <v>44.204999999999998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61.832813000000002</v>
      </c>
      <c r="P81">
        <v>103.96875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0</v>
      </c>
      <c r="W81">
        <v>147.515625</v>
      </c>
      <c r="X81">
        <v>0</v>
      </c>
      <c r="Y81">
        <v>691.74</v>
      </c>
      <c r="Z81">
        <v>13.1076</v>
      </c>
      <c r="AA81">
        <v>14.04936</v>
      </c>
      <c r="AB81">
        <v>13.17004</v>
      </c>
      <c r="AC81">
        <v>9.6778399999999998</v>
      </c>
      <c r="AD81">
        <v>0</v>
      </c>
      <c r="AE81">
        <v>3.8490000000000002</v>
      </c>
      <c r="AF81">
        <v>8.8740000000000006</v>
      </c>
      <c r="AG81">
        <v>43.894799999999996</v>
      </c>
      <c r="AH81">
        <v>93.563599999999994</v>
      </c>
      <c r="AI81">
        <v>0</v>
      </c>
      <c r="AJ81">
        <v>0</v>
      </c>
      <c r="AK81">
        <v>52.029000000000003</v>
      </c>
      <c r="AL81">
        <v>10.458</v>
      </c>
      <c r="AM81">
        <v>0</v>
      </c>
      <c r="AN81">
        <v>0.57389999999999997</v>
      </c>
      <c r="AO81">
        <v>0</v>
      </c>
      <c r="AP81">
        <v>1.1529</v>
      </c>
      <c r="AQ81">
        <v>61.991999999999997</v>
      </c>
      <c r="AR81">
        <v>10.492559999999999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3549.0627719999998</v>
      </c>
    </row>
    <row r="82" spans="1:53">
      <c r="A82" t="s">
        <v>124</v>
      </c>
      <c r="B82">
        <v>0</v>
      </c>
      <c r="C82">
        <v>44.204999999999998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61.832813000000002</v>
      </c>
      <c r="P82">
        <v>103.96875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0</v>
      </c>
      <c r="W82">
        <v>147.515625</v>
      </c>
      <c r="X82">
        <v>0</v>
      </c>
      <c r="Y82">
        <v>691.74</v>
      </c>
      <c r="Z82">
        <v>13.1076</v>
      </c>
      <c r="AA82">
        <v>14.04936</v>
      </c>
      <c r="AB82">
        <v>6.3983999999999996</v>
      </c>
      <c r="AC82">
        <v>3.5655199999999998</v>
      </c>
      <c r="AD82">
        <v>0</v>
      </c>
      <c r="AE82">
        <v>3.8490000000000002</v>
      </c>
      <c r="AF82">
        <v>8.8740000000000006</v>
      </c>
      <c r="AG82">
        <v>43.894799999999996</v>
      </c>
      <c r="AH82">
        <v>70.172700000000006</v>
      </c>
      <c r="AI82">
        <v>0</v>
      </c>
      <c r="AJ82">
        <v>0</v>
      </c>
      <c r="AK82">
        <v>52.029000000000003</v>
      </c>
      <c r="AL82">
        <v>10.458</v>
      </c>
      <c r="AM82">
        <v>0</v>
      </c>
      <c r="AN82">
        <v>0.57389999999999997</v>
      </c>
      <c r="AO82">
        <v>0</v>
      </c>
      <c r="AP82">
        <v>1.1529</v>
      </c>
      <c r="AQ82">
        <v>61.991999999999997</v>
      </c>
      <c r="AR82">
        <v>10.492559999999999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3512.7879120000002</v>
      </c>
    </row>
    <row r="83" spans="1:53">
      <c r="A83" t="s">
        <v>125</v>
      </c>
      <c r="B83">
        <v>0</v>
      </c>
      <c r="C83">
        <v>44.204999999999998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61.832813000000002</v>
      </c>
      <c r="P83">
        <v>103.96875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0</v>
      </c>
      <c r="W83">
        <v>147.515625</v>
      </c>
      <c r="X83">
        <v>0</v>
      </c>
      <c r="Y83">
        <v>691.74</v>
      </c>
      <c r="Z83">
        <v>13.1076</v>
      </c>
      <c r="AA83">
        <v>14.04936</v>
      </c>
      <c r="AB83">
        <v>0</v>
      </c>
      <c r="AC83">
        <v>0</v>
      </c>
      <c r="AD83">
        <v>0</v>
      </c>
      <c r="AE83">
        <v>3.8490000000000002</v>
      </c>
      <c r="AF83">
        <v>8.8740000000000006</v>
      </c>
      <c r="AG83">
        <v>43.894799999999996</v>
      </c>
      <c r="AH83">
        <v>70.078000000000003</v>
      </c>
      <c r="AI83">
        <v>0</v>
      </c>
      <c r="AJ83">
        <v>0</v>
      </c>
      <c r="AK83">
        <v>52.029000000000003</v>
      </c>
      <c r="AL83">
        <v>10.458</v>
      </c>
      <c r="AM83">
        <v>0</v>
      </c>
      <c r="AN83">
        <v>0.57389999999999997</v>
      </c>
      <c r="AO83">
        <v>0</v>
      </c>
      <c r="AP83">
        <v>1.1529</v>
      </c>
      <c r="AQ83">
        <v>61.991999999999997</v>
      </c>
      <c r="AR83">
        <v>10.492559999999999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3502.729292</v>
      </c>
    </row>
    <row r="84" spans="1:53">
      <c r="A84" t="s">
        <v>126</v>
      </c>
      <c r="B84">
        <v>0</v>
      </c>
      <c r="C84">
        <v>44.204999999999998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61.832813000000002</v>
      </c>
      <c r="P84">
        <v>103.96875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0</v>
      </c>
      <c r="W84">
        <v>147.515625</v>
      </c>
      <c r="X84">
        <v>0</v>
      </c>
      <c r="Y84">
        <v>691.74</v>
      </c>
      <c r="Z84">
        <v>13.1076</v>
      </c>
      <c r="AA84">
        <v>14.04936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43.894799999999996</v>
      </c>
      <c r="AH84">
        <v>46.781799999999997</v>
      </c>
      <c r="AI84">
        <v>0</v>
      </c>
      <c r="AJ84">
        <v>0</v>
      </c>
      <c r="AK84">
        <v>52.029000000000003</v>
      </c>
      <c r="AL84">
        <v>10.458</v>
      </c>
      <c r="AM84">
        <v>0</v>
      </c>
      <c r="AN84">
        <v>0.57389999999999997</v>
      </c>
      <c r="AO84">
        <v>0</v>
      </c>
      <c r="AP84">
        <v>1.1529</v>
      </c>
      <c r="AQ84">
        <v>61.991999999999997</v>
      </c>
      <c r="AR84">
        <v>10.492559999999999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3479.4330920000002</v>
      </c>
    </row>
    <row r="85" spans="1:53">
      <c r="A85" t="s">
        <v>127</v>
      </c>
      <c r="B85">
        <v>0</v>
      </c>
      <c r="C85">
        <v>44.204999999999998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61.832813000000002</v>
      </c>
      <c r="P85">
        <v>103.96875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0</v>
      </c>
      <c r="W85">
        <v>147.515625</v>
      </c>
      <c r="X85">
        <v>0</v>
      </c>
      <c r="Y85">
        <v>691.74</v>
      </c>
      <c r="Z85">
        <v>6.5537999999999998</v>
      </c>
      <c r="AA85">
        <v>14.04936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43.894799999999996</v>
      </c>
      <c r="AH85">
        <v>23.390899999999998</v>
      </c>
      <c r="AI85">
        <v>0</v>
      </c>
      <c r="AJ85">
        <v>0</v>
      </c>
      <c r="AK85">
        <v>52.029000000000003</v>
      </c>
      <c r="AL85">
        <v>10.458</v>
      </c>
      <c r="AM85">
        <v>0</v>
      </c>
      <c r="AN85">
        <v>0.57389999999999997</v>
      </c>
      <c r="AO85">
        <v>0</v>
      </c>
      <c r="AP85">
        <v>1.0247999999999999</v>
      </c>
      <c r="AQ85">
        <v>61.991999999999997</v>
      </c>
      <c r="AR85">
        <v>10.492559999999999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3449.3602920000003</v>
      </c>
    </row>
    <row r="86" spans="1:53">
      <c r="A86" t="s">
        <v>128</v>
      </c>
      <c r="B86">
        <v>0</v>
      </c>
      <c r="C86">
        <v>44.204999999999998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61.832813000000002</v>
      </c>
      <c r="P86">
        <v>103.96875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0</v>
      </c>
      <c r="W86">
        <v>147.515625</v>
      </c>
      <c r="X86">
        <v>0</v>
      </c>
      <c r="Y86">
        <v>691.74</v>
      </c>
      <c r="Z86">
        <v>0</v>
      </c>
      <c r="AA86">
        <v>14.04936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43.894799999999996</v>
      </c>
      <c r="AH86">
        <v>8.5229999999999997</v>
      </c>
      <c r="AI86">
        <v>0</v>
      </c>
      <c r="AJ86">
        <v>0</v>
      </c>
      <c r="AK86">
        <v>52.029000000000003</v>
      </c>
      <c r="AL86">
        <v>10.458</v>
      </c>
      <c r="AM86">
        <v>0</v>
      </c>
      <c r="AN86">
        <v>0.57389999999999997</v>
      </c>
      <c r="AO86">
        <v>0</v>
      </c>
      <c r="AP86">
        <v>1.5371999999999999</v>
      </c>
      <c r="AQ86">
        <v>46.683</v>
      </c>
      <c r="AR86">
        <v>10.492559999999999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3413.1419920000003</v>
      </c>
    </row>
    <row r="87" spans="1:53">
      <c r="A87" t="s">
        <v>129</v>
      </c>
      <c r="B87">
        <v>0</v>
      </c>
      <c r="C87">
        <v>44.204999999999998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61.832813000000002</v>
      </c>
      <c r="P87">
        <v>103.96875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0</v>
      </c>
      <c r="W87">
        <v>147.515625</v>
      </c>
      <c r="X87">
        <v>0</v>
      </c>
      <c r="Y87">
        <v>691.74</v>
      </c>
      <c r="Z87">
        <v>0</v>
      </c>
      <c r="AA87">
        <v>14.04936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43.894799999999996</v>
      </c>
      <c r="AH87">
        <v>0</v>
      </c>
      <c r="AI87">
        <v>0</v>
      </c>
      <c r="AJ87">
        <v>0</v>
      </c>
      <c r="AK87">
        <v>52.029000000000003</v>
      </c>
      <c r="AL87">
        <v>10.458</v>
      </c>
      <c r="AM87">
        <v>0</v>
      </c>
      <c r="AN87">
        <v>0.57389999999999997</v>
      </c>
      <c r="AO87">
        <v>0</v>
      </c>
      <c r="AP87">
        <v>1.5371999999999999</v>
      </c>
      <c r="AQ87">
        <v>31.122</v>
      </c>
      <c r="AR87">
        <v>10.492559999999999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3389.057992</v>
      </c>
    </row>
    <row r="88" spans="1:53">
      <c r="A88" t="s">
        <v>130</v>
      </c>
      <c r="B88">
        <v>0</v>
      </c>
      <c r="C88">
        <v>44.204999999999998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61.832813000000002</v>
      </c>
      <c r="P88">
        <v>103.96875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0</v>
      </c>
      <c r="W88">
        <v>147.515625</v>
      </c>
      <c r="X88">
        <v>0</v>
      </c>
      <c r="Y88">
        <v>691.74</v>
      </c>
      <c r="Z88">
        <v>0</v>
      </c>
      <c r="AA88">
        <v>14.04936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43.894799999999996</v>
      </c>
      <c r="AH88">
        <v>0</v>
      </c>
      <c r="AI88">
        <v>0</v>
      </c>
      <c r="AJ88">
        <v>0</v>
      </c>
      <c r="AK88">
        <v>52.029000000000003</v>
      </c>
      <c r="AL88">
        <v>10.458</v>
      </c>
      <c r="AM88">
        <v>0</v>
      </c>
      <c r="AN88">
        <v>0.57389999999999997</v>
      </c>
      <c r="AO88">
        <v>0</v>
      </c>
      <c r="AP88">
        <v>1.5371999999999999</v>
      </c>
      <c r="AQ88">
        <v>15.561</v>
      </c>
      <c r="AR88">
        <v>10.492559999999999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3373.4969920000003</v>
      </c>
    </row>
    <row r="89" spans="1:53">
      <c r="A89" t="s">
        <v>131</v>
      </c>
      <c r="B89">
        <v>0</v>
      </c>
      <c r="C89">
        <v>44.204999999999998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61.832813000000002</v>
      </c>
      <c r="P89">
        <v>103.96875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0</v>
      </c>
      <c r="W89">
        <v>147.515625</v>
      </c>
      <c r="X89">
        <v>0</v>
      </c>
      <c r="Y89">
        <v>691.74</v>
      </c>
      <c r="Z89">
        <v>0</v>
      </c>
      <c r="AA89">
        <v>14.04936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43.894799999999996</v>
      </c>
      <c r="AH89">
        <v>0</v>
      </c>
      <c r="AI89">
        <v>0</v>
      </c>
      <c r="AJ89">
        <v>0</v>
      </c>
      <c r="AK89">
        <v>52.029000000000003</v>
      </c>
      <c r="AL89">
        <v>10.458</v>
      </c>
      <c r="AM89">
        <v>0</v>
      </c>
      <c r="AN89">
        <v>0.57389999999999997</v>
      </c>
      <c r="AO89">
        <v>0</v>
      </c>
      <c r="AP89">
        <v>1.5371999999999999</v>
      </c>
      <c r="AQ89">
        <v>0</v>
      </c>
      <c r="AR89">
        <v>10.492559999999999</v>
      </c>
      <c r="AS89">
        <v>0</v>
      </c>
      <c r="AT89">
        <v>13.5136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3356.4527920000005</v>
      </c>
    </row>
    <row r="90" spans="1:53">
      <c r="A90" t="s">
        <v>132</v>
      </c>
      <c r="B90">
        <v>0</v>
      </c>
      <c r="C90">
        <v>44.204999999999998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61.832813000000002</v>
      </c>
      <c r="P90">
        <v>103.96875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0</v>
      </c>
      <c r="W90">
        <v>147.515625</v>
      </c>
      <c r="X90">
        <v>0</v>
      </c>
      <c r="Y90">
        <v>691.74</v>
      </c>
      <c r="Z90">
        <v>0</v>
      </c>
      <c r="AA90">
        <v>14.04936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43.894799999999996</v>
      </c>
      <c r="AH90">
        <v>0</v>
      </c>
      <c r="AI90">
        <v>0</v>
      </c>
      <c r="AJ90">
        <v>0</v>
      </c>
      <c r="AK90">
        <v>52.029000000000003</v>
      </c>
      <c r="AL90">
        <v>10.458</v>
      </c>
      <c r="AM90">
        <v>0</v>
      </c>
      <c r="AN90">
        <v>0.57389999999999997</v>
      </c>
      <c r="AO90">
        <v>0</v>
      </c>
      <c r="AP90">
        <v>1.5371999999999999</v>
      </c>
      <c r="AQ90">
        <v>0</v>
      </c>
      <c r="AR90">
        <v>10.492559999999999</v>
      </c>
      <c r="AS90">
        <v>0</v>
      </c>
      <c r="AT90">
        <v>13.5136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3356.4527920000005</v>
      </c>
    </row>
    <row r="91" spans="1:53">
      <c r="A91" t="s">
        <v>133</v>
      </c>
      <c r="B91">
        <v>0</v>
      </c>
      <c r="C91">
        <v>44.204999999999998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89.872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61.832813000000002</v>
      </c>
      <c r="P91">
        <v>103.96875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0</v>
      </c>
      <c r="W91">
        <v>147.515625</v>
      </c>
      <c r="X91">
        <v>0</v>
      </c>
      <c r="Y91">
        <v>691.74</v>
      </c>
      <c r="Z91">
        <v>0</v>
      </c>
      <c r="AA91">
        <v>14.04936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43.894799999999996</v>
      </c>
      <c r="AH91">
        <v>0</v>
      </c>
      <c r="AI91">
        <v>0</v>
      </c>
      <c r="AJ91">
        <v>0</v>
      </c>
      <c r="AK91">
        <v>52.029000000000003</v>
      </c>
      <c r="AL91">
        <v>10.458</v>
      </c>
      <c r="AM91">
        <v>0</v>
      </c>
      <c r="AN91">
        <v>0.57389999999999997</v>
      </c>
      <c r="AO91">
        <v>0</v>
      </c>
      <c r="AP91">
        <v>1.5371999999999999</v>
      </c>
      <c r="AQ91">
        <v>0</v>
      </c>
      <c r="AR91">
        <v>10.492559999999999</v>
      </c>
      <c r="AS91">
        <v>0</v>
      </c>
      <c r="AT91">
        <v>13.5136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3357.548792</v>
      </c>
    </row>
    <row r="92" spans="1:53">
      <c r="A92" t="s">
        <v>134</v>
      </c>
      <c r="B92">
        <v>0</v>
      </c>
      <c r="C92">
        <v>44.204999999999998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89.872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61.832813000000002</v>
      </c>
      <c r="P92">
        <v>103.96875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0</v>
      </c>
      <c r="W92">
        <v>147.515625</v>
      </c>
      <c r="X92">
        <v>0</v>
      </c>
      <c r="Y92">
        <v>691.74</v>
      </c>
      <c r="Z92">
        <v>0</v>
      </c>
      <c r="AA92">
        <v>14.04936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43.894799999999996</v>
      </c>
      <c r="AH92">
        <v>0</v>
      </c>
      <c r="AI92">
        <v>0</v>
      </c>
      <c r="AJ92">
        <v>0</v>
      </c>
      <c r="AK92">
        <v>52.029000000000003</v>
      </c>
      <c r="AL92">
        <v>10.458</v>
      </c>
      <c r="AM92">
        <v>0</v>
      </c>
      <c r="AN92">
        <v>0.57389999999999997</v>
      </c>
      <c r="AO92">
        <v>0</v>
      </c>
      <c r="AP92">
        <v>1.5371999999999999</v>
      </c>
      <c r="AQ92">
        <v>0</v>
      </c>
      <c r="AR92">
        <v>10.492559999999999</v>
      </c>
      <c r="AS92">
        <v>0</v>
      </c>
      <c r="AT92">
        <v>13.5136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3357.548792</v>
      </c>
    </row>
    <row r="93" spans="1:53">
      <c r="A93" t="s">
        <v>135</v>
      </c>
      <c r="B93">
        <v>0</v>
      </c>
      <c r="C93">
        <v>44.204999999999998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89.872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61.832813000000002</v>
      </c>
      <c r="P93">
        <v>103.96875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0</v>
      </c>
      <c r="W93">
        <v>147.515625</v>
      </c>
      <c r="X93">
        <v>0</v>
      </c>
      <c r="Y93">
        <v>691.74</v>
      </c>
      <c r="Z93">
        <v>0</v>
      </c>
      <c r="AA93">
        <v>0.79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43.894799999999996</v>
      </c>
      <c r="AH93">
        <v>0</v>
      </c>
      <c r="AI93">
        <v>0</v>
      </c>
      <c r="AJ93">
        <v>0</v>
      </c>
      <c r="AK93">
        <v>52.029000000000003</v>
      </c>
      <c r="AL93">
        <v>10.458</v>
      </c>
      <c r="AM93">
        <v>0</v>
      </c>
      <c r="AN93">
        <v>0.57389999999999997</v>
      </c>
      <c r="AO93">
        <v>0</v>
      </c>
      <c r="AP93">
        <v>1.5371999999999999</v>
      </c>
      <c r="AQ93">
        <v>0</v>
      </c>
      <c r="AR93">
        <v>10.492559999999999</v>
      </c>
      <c r="AS93">
        <v>0</v>
      </c>
      <c r="AT93">
        <v>13.5136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3344.289432</v>
      </c>
    </row>
    <row r="94" spans="1:53">
      <c r="A94" t="s">
        <v>136</v>
      </c>
      <c r="B94">
        <v>0</v>
      </c>
      <c r="C94">
        <v>44.204999999999998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89.872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61.832813000000002</v>
      </c>
      <c r="P94">
        <v>103.96875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0</v>
      </c>
      <c r="W94">
        <v>147.515625</v>
      </c>
      <c r="X94">
        <v>0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43.894799999999996</v>
      </c>
      <c r="AH94">
        <v>0</v>
      </c>
      <c r="AI94">
        <v>0</v>
      </c>
      <c r="AJ94">
        <v>0</v>
      </c>
      <c r="AK94">
        <v>52.029000000000003</v>
      </c>
      <c r="AL94">
        <v>10.458</v>
      </c>
      <c r="AM94">
        <v>0</v>
      </c>
      <c r="AN94">
        <v>0.57389999999999997</v>
      </c>
      <c r="AO94">
        <v>0</v>
      </c>
      <c r="AP94">
        <v>1.5371999999999999</v>
      </c>
      <c r="AQ94">
        <v>0</v>
      </c>
      <c r="AR94">
        <v>10.492559999999999</v>
      </c>
      <c r="AS94">
        <v>0</v>
      </c>
      <c r="AT94">
        <v>13.5136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3343.4994320000001</v>
      </c>
    </row>
    <row r="95" spans="1:53">
      <c r="A95" t="s">
        <v>137</v>
      </c>
      <c r="B95">
        <v>0</v>
      </c>
      <c r="C95">
        <v>44.204999999999998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89.872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61.832813000000002</v>
      </c>
      <c r="P95">
        <v>103.96875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0</v>
      </c>
      <c r="W95">
        <v>147.515625</v>
      </c>
      <c r="X95">
        <v>0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43.894799999999996</v>
      </c>
      <c r="AH95">
        <v>0</v>
      </c>
      <c r="AI95">
        <v>0</v>
      </c>
      <c r="AJ95">
        <v>0</v>
      </c>
      <c r="AK95">
        <v>52.029000000000003</v>
      </c>
      <c r="AL95">
        <v>10.458</v>
      </c>
      <c r="AM95">
        <v>0</v>
      </c>
      <c r="AN95">
        <v>0.57389999999999997</v>
      </c>
      <c r="AO95">
        <v>0</v>
      </c>
      <c r="AP95">
        <v>1.5371999999999999</v>
      </c>
      <c r="AQ95">
        <v>0</v>
      </c>
      <c r="AR95">
        <v>10.492559999999999</v>
      </c>
      <c r="AS95">
        <v>0</v>
      </c>
      <c r="AT95">
        <v>13.5136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3343.4994320000001</v>
      </c>
    </row>
    <row r="96" spans="1:53">
      <c r="A96" t="s">
        <v>138</v>
      </c>
      <c r="B96">
        <v>0</v>
      </c>
      <c r="C96">
        <v>44.204999999999998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89.872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61.832813000000002</v>
      </c>
      <c r="P96">
        <v>103.96875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0</v>
      </c>
      <c r="W96">
        <v>147.515625</v>
      </c>
      <c r="X96">
        <v>0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43.894799999999996</v>
      </c>
      <c r="AH96">
        <v>0</v>
      </c>
      <c r="AI96">
        <v>0</v>
      </c>
      <c r="AJ96">
        <v>0</v>
      </c>
      <c r="AK96">
        <v>52.029000000000003</v>
      </c>
      <c r="AL96">
        <v>10.458</v>
      </c>
      <c r="AM96">
        <v>0</v>
      </c>
      <c r="AN96">
        <v>0.57389999999999997</v>
      </c>
      <c r="AO96">
        <v>0</v>
      </c>
      <c r="AP96">
        <v>1.5371999999999999</v>
      </c>
      <c r="AQ96">
        <v>0</v>
      </c>
      <c r="AR96">
        <v>10.492559999999999</v>
      </c>
      <c r="AS96">
        <v>0</v>
      </c>
      <c r="AT96">
        <v>13.5136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3343.4994320000001</v>
      </c>
    </row>
    <row r="97" spans="1:53">
      <c r="A97" t="s">
        <v>139</v>
      </c>
      <c r="B97">
        <v>0</v>
      </c>
      <c r="C97">
        <v>44.204999999999998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89.872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61.832813000000002</v>
      </c>
      <c r="P97">
        <v>103.96875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0</v>
      </c>
      <c r="W97">
        <v>147.515625</v>
      </c>
      <c r="X97">
        <v>0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43.894799999999996</v>
      </c>
      <c r="AH97">
        <v>0</v>
      </c>
      <c r="AI97">
        <v>0</v>
      </c>
      <c r="AJ97">
        <v>0</v>
      </c>
      <c r="AK97">
        <v>52.029000000000003</v>
      </c>
      <c r="AL97">
        <v>10.458</v>
      </c>
      <c r="AM97">
        <v>0</v>
      </c>
      <c r="AN97">
        <v>0.57389999999999997</v>
      </c>
      <c r="AO97">
        <v>0</v>
      </c>
      <c r="AP97">
        <v>1.5371999999999999</v>
      </c>
      <c r="AQ97">
        <v>0</v>
      </c>
      <c r="AR97">
        <v>10.492559999999999</v>
      </c>
      <c r="AS97">
        <v>0</v>
      </c>
      <c r="AT97">
        <v>13.5136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3343.4994320000001</v>
      </c>
    </row>
    <row r="98" spans="1:53">
      <c r="A98" t="s">
        <v>140</v>
      </c>
      <c r="B98">
        <v>0</v>
      </c>
      <c r="C98">
        <v>44.204999999999998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89.872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61.832813000000002</v>
      </c>
      <c r="P98">
        <v>103.96875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0</v>
      </c>
      <c r="W98">
        <v>147.515625</v>
      </c>
      <c r="X98">
        <v>0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43.894799999999996</v>
      </c>
      <c r="AH98">
        <v>0</v>
      </c>
      <c r="AI98">
        <v>0</v>
      </c>
      <c r="AJ98">
        <v>0</v>
      </c>
      <c r="AK98">
        <v>52.029000000000003</v>
      </c>
      <c r="AL98">
        <v>10.458</v>
      </c>
      <c r="AM98">
        <v>0</v>
      </c>
      <c r="AN98">
        <v>0.57389999999999997</v>
      </c>
      <c r="AO98">
        <v>0</v>
      </c>
      <c r="AP98">
        <v>1.5371999999999999</v>
      </c>
      <c r="AQ98">
        <v>0</v>
      </c>
      <c r="AR98">
        <v>10.492559999999999</v>
      </c>
      <c r="AS98">
        <v>0</v>
      </c>
      <c r="AT98">
        <v>13.5136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3343.4994320000001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1.0646737499999988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2.145146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1.4839875119999999</v>
      </c>
      <c r="P99">
        <f t="shared" si="2"/>
        <v>2.4615374999999999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9.1298474999999844</v>
      </c>
      <c r="V99">
        <f t="shared" si="2"/>
        <v>0</v>
      </c>
      <c r="W99">
        <f t="shared" si="2"/>
        <v>3.540375</v>
      </c>
      <c r="X99">
        <f t="shared" si="2"/>
        <v>0</v>
      </c>
      <c r="Y99">
        <f t="shared" si="2"/>
        <v>16.601759999999988</v>
      </c>
      <c r="Z99">
        <f t="shared" si="2"/>
        <v>7.8519649999999983E-2</v>
      </c>
      <c r="AA99">
        <f t="shared" si="2"/>
        <v>0.25121209999999988</v>
      </c>
      <c r="AB99">
        <f t="shared" si="2"/>
        <v>0.14647003999999991</v>
      </c>
      <c r="AC99">
        <f t="shared" si="2"/>
        <v>0.11460600000000003</v>
      </c>
      <c r="AD99">
        <f t="shared" si="2"/>
        <v>0.13470369099999993</v>
      </c>
      <c r="AE99">
        <f t="shared" si="2"/>
        <v>0.24111547300000033</v>
      </c>
      <c r="AF99">
        <f t="shared" si="2"/>
        <v>0.25172580000000017</v>
      </c>
      <c r="AG99">
        <f t="shared" si="2"/>
        <v>1.0534752000000005</v>
      </c>
      <c r="AH99">
        <f t="shared" si="2"/>
        <v>0.66289999999999993</v>
      </c>
      <c r="AI99">
        <f t="shared" si="2"/>
        <v>5.219300000000001E-2</v>
      </c>
      <c r="AJ99">
        <f t="shared" si="2"/>
        <v>0</v>
      </c>
      <c r="AK99">
        <f t="shared" si="2"/>
        <v>1.248696000000002</v>
      </c>
      <c r="AL99">
        <f t="shared" si="2"/>
        <v>0.3366895000000002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4.3618050000000005E-2</v>
      </c>
      <c r="AQ99">
        <f t="shared" si="2"/>
        <v>0.45863999999999983</v>
      </c>
      <c r="AR99">
        <f t="shared" si="2"/>
        <v>0.33878861999999993</v>
      </c>
      <c r="AS99">
        <f t="shared" si="2"/>
        <v>0</v>
      </c>
      <c r="AT99">
        <f t="shared" si="2"/>
        <v>0.35621519999999962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83.254705601999873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4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376.32320499999997</v>
      </c>
      <c r="L3">
        <v>217.05</v>
      </c>
      <c r="M3">
        <v>89.2256</v>
      </c>
      <c r="N3">
        <v>116.2473</v>
      </c>
      <c r="O3">
        <v>61.83</v>
      </c>
      <c r="P3">
        <v>82.948697999999993</v>
      </c>
      <c r="Q3">
        <v>9.1616669999999996</v>
      </c>
      <c r="R3">
        <v>21.67296</v>
      </c>
      <c r="S3">
        <v>14.016997</v>
      </c>
      <c r="T3">
        <v>0</v>
      </c>
      <c r="U3">
        <v>418.77</v>
      </c>
      <c r="V3">
        <v>0</v>
      </c>
      <c r="W3">
        <v>0</v>
      </c>
      <c r="X3">
        <v>119.4701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43.894799999999996</v>
      </c>
      <c r="AH3">
        <v>0</v>
      </c>
      <c r="AI3">
        <v>0</v>
      </c>
      <c r="AJ3">
        <v>0</v>
      </c>
      <c r="AK3">
        <v>52.029000000000003</v>
      </c>
      <c r="AL3">
        <v>10.458</v>
      </c>
      <c r="AM3">
        <v>0</v>
      </c>
      <c r="AN3">
        <v>0.57389999999999997</v>
      </c>
      <c r="AO3">
        <v>0</v>
      </c>
      <c r="AP3">
        <v>2.5619999999999998</v>
      </c>
      <c r="AQ3">
        <v>0</v>
      </c>
      <c r="AR3">
        <v>8.8320000000000007</v>
      </c>
      <c r="AS3">
        <v>10.7616</v>
      </c>
      <c r="AT3">
        <v>14.920659000000001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1681.6479860000004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376.32430399999998</v>
      </c>
      <c r="L4">
        <v>217.05</v>
      </c>
      <c r="M4">
        <v>89.2256</v>
      </c>
      <c r="N4">
        <v>116.2473</v>
      </c>
      <c r="O4">
        <v>61.83</v>
      </c>
      <c r="P4">
        <v>71.527500000000003</v>
      </c>
      <c r="Q4">
        <v>8.77</v>
      </c>
      <c r="R4">
        <v>21.67296</v>
      </c>
      <c r="S4">
        <v>14.016997</v>
      </c>
      <c r="T4">
        <v>0</v>
      </c>
      <c r="U4">
        <v>418.77</v>
      </c>
      <c r="V4">
        <v>0</v>
      </c>
      <c r="W4">
        <v>0</v>
      </c>
      <c r="X4">
        <v>88.470100000000002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43.894799999999996</v>
      </c>
      <c r="AH4">
        <v>0</v>
      </c>
      <c r="AI4">
        <v>0</v>
      </c>
      <c r="AJ4">
        <v>0</v>
      </c>
      <c r="AK4">
        <v>52.029000000000003</v>
      </c>
      <c r="AL4">
        <v>10.458</v>
      </c>
      <c r="AM4">
        <v>0</v>
      </c>
      <c r="AN4">
        <v>0.57389999999999997</v>
      </c>
      <c r="AO4">
        <v>0</v>
      </c>
      <c r="AP4">
        <v>2.5619999999999998</v>
      </c>
      <c r="AQ4">
        <v>0</v>
      </c>
      <c r="AR4">
        <v>8.8320000000000007</v>
      </c>
      <c r="AS4">
        <v>10.7616</v>
      </c>
      <c r="AT4">
        <v>14.996771000000001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1638.9123320000003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376.32320499999997</v>
      </c>
      <c r="L5">
        <v>217.05</v>
      </c>
      <c r="M5">
        <v>73.2256</v>
      </c>
      <c r="N5">
        <v>116.2473</v>
      </c>
      <c r="O5">
        <v>61.83</v>
      </c>
      <c r="P5">
        <v>58.527500000000003</v>
      </c>
      <c r="Q5">
        <v>8.77</v>
      </c>
      <c r="R5">
        <v>22.726839999999999</v>
      </c>
      <c r="S5">
        <v>14.261339</v>
      </c>
      <c r="T5">
        <v>0</v>
      </c>
      <c r="U5">
        <v>418.77</v>
      </c>
      <c r="V5">
        <v>0</v>
      </c>
      <c r="W5">
        <v>0</v>
      </c>
      <c r="X5">
        <v>77.470100000000002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43.894799999999996</v>
      </c>
      <c r="AH5">
        <v>0</v>
      </c>
      <c r="AI5">
        <v>0</v>
      </c>
      <c r="AJ5">
        <v>0</v>
      </c>
      <c r="AK5">
        <v>52.029000000000003</v>
      </c>
      <c r="AL5">
        <v>10.458</v>
      </c>
      <c r="AM5">
        <v>0</v>
      </c>
      <c r="AN5">
        <v>0.57389999999999997</v>
      </c>
      <c r="AO5">
        <v>0</v>
      </c>
      <c r="AP5">
        <v>2.5619999999999998</v>
      </c>
      <c r="AQ5">
        <v>0</v>
      </c>
      <c r="AR5">
        <v>13.247999999999999</v>
      </c>
      <c r="AS5">
        <v>10.7616</v>
      </c>
      <c r="AT5">
        <v>14.996771000000001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1604.6254550000006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376.32430399999998</v>
      </c>
      <c r="L6">
        <v>217.05</v>
      </c>
      <c r="M6">
        <v>43.2256</v>
      </c>
      <c r="N6">
        <v>113.2473</v>
      </c>
      <c r="O6">
        <v>61.83</v>
      </c>
      <c r="P6">
        <v>58.527500000000003</v>
      </c>
      <c r="Q6">
        <v>8.77</v>
      </c>
      <c r="R6">
        <v>22.726839999999999</v>
      </c>
      <c r="S6">
        <v>14.261339</v>
      </c>
      <c r="T6">
        <v>0</v>
      </c>
      <c r="U6">
        <v>418.77</v>
      </c>
      <c r="V6">
        <v>0</v>
      </c>
      <c r="W6">
        <v>0</v>
      </c>
      <c r="X6">
        <v>77.470100000000002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43.894799999999996</v>
      </c>
      <c r="AH6">
        <v>0</v>
      </c>
      <c r="AI6">
        <v>0</v>
      </c>
      <c r="AJ6">
        <v>0</v>
      </c>
      <c r="AK6">
        <v>52.029000000000003</v>
      </c>
      <c r="AL6">
        <v>10.458</v>
      </c>
      <c r="AM6">
        <v>0</v>
      </c>
      <c r="AN6">
        <v>0.57389999999999997</v>
      </c>
      <c r="AO6">
        <v>0</v>
      </c>
      <c r="AP6">
        <v>2.5619999999999998</v>
      </c>
      <c r="AQ6">
        <v>0</v>
      </c>
      <c r="AR6">
        <v>13.247999999999999</v>
      </c>
      <c r="AS6">
        <v>10.7616</v>
      </c>
      <c r="AT6">
        <v>14.996771000000001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1571.6265540000006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376.3254</v>
      </c>
      <c r="L7">
        <v>217.05</v>
      </c>
      <c r="M7">
        <v>43.2256</v>
      </c>
      <c r="N7">
        <v>87.247299999999996</v>
      </c>
      <c r="O7">
        <v>61.83</v>
      </c>
      <c r="P7">
        <v>58.527500000000003</v>
      </c>
      <c r="Q7">
        <v>8.77</v>
      </c>
      <c r="R7">
        <v>22.726839999999999</v>
      </c>
      <c r="S7">
        <v>14.261339</v>
      </c>
      <c r="T7">
        <v>0</v>
      </c>
      <c r="U7">
        <v>418.77</v>
      </c>
      <c r="V7">
        <v>0</v>
      </c>
      <c r="W7">
        <v>0</v>
      </c>
      <c r="X7">
        <v>77.575936999999996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43.894799999999996</v>
      </c>
      <c r="AH7">
        <v>0</v>
      </c>
      <c r="AI7">
        <v>0</v>
      </c>
      <c r="AJ7">
        <v>0</v>
      </c>
      <c r="AK7">
        <v>52.029000000000003</v>
      </c>
      <c r="AL7">
        <v>2.3239999999999998</v>
      </c>
      <c r="AM7">
        <v>0</v>
      </c>
      <c r="AN7">
        <v>0.57389999999999997</v>
      </c>
      <c r="AO7">
        <v>0</v>
      </c>
      <c r="AP7">
        <v>2.5619999999999998</v>
      </c>
      <c r="AQ7">
        <v>0</v>
      </c>
      <c r="AR7">
        <v>13.247999999999999</v>
      </c>
      <c r="AS7">
        <v>10.7616</v>
      </c>
      <c r="AT7">
        <v>14.035601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1536.6383170000006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376.32430399999998</v>
      </c>
      <c r="L8">
        <v>217.05</v>
      </c>
      <c r="M8">
        <v>43.2256</v>
      </c>
      <c r="N8">
        <v>87.247299999999996</v>
      </c>
      <c r="O8">
        <v>61.83</v>
      </c>
      <c r="P8">
        <v>58.527500000000003</v>
      </c>
      <c r="Q8">
        <v>8.77</v>
      </c>
      <c r="R8">
        <v>22.726839999999999</v>
      </c>
      <c r="S8">
        <v>14.261339</v>
      </c>
      <c r="T8">
        <v>0</v>
      </c>
      <c r="U8">
        <v>418.77</v>
      </c>
      <c r="V8">
        <v>0</v>
      </c>
      <c r="W8">
        <v>0</v>
      </c>
      <c r="X8">
        <v>77.575936999999996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43.894799999999996</v>
      </c>
      <c r="AH8">
        <v>0</v>
      </c>
      <c r="AI8">
        <v>0</v>
      </c>
      <c r="AJ8">
        <v>0</v>
      </c>
      <c r="AK8">
        <v>52.029000000000003</v>
      </c>
      <c r="AL8">
        <v>2.3239999999999998</v>
      </c>
      <c r="AM8">
        <v>0</v>
      </c>
      <c r="AN8">
        <v>0.57389999999999997</v>
      </c>
      <c r="AO8">
        <v>0</v>
      </c>
      <c r="AP8">
        <v>2.5619999999999998</v>
      </c>
      <c r="AQ8">
        <v>0</v>
      </c>
      <c r="AR8">
        <v>13.247999999999999</v>
      </c>
      <c r="AS8">
        <v>10.7616</v>
      </c>
      <c r="AT8">
        <v>9.2667929999999998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1531.8684130000006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376.3254</v>
      </c>
      <c r="L9">
        <v>217.05</v>
      </c>
      <c r="M9">
        <v>43.2256</v>
      </c>
      <c r="N9">
        <v>87.247299999999996</v>
      </c>
      <c r="O9">
        <v>61.83</v>
      </c>
      <c r="P9">
        <v>58.527500000000003</v>
      </c>
      <c r="Q9">
        <v>8.77</v>
      </c>
      <c r="R9">
        <v>21.67296</v>
      </c>
      <c r="S9">
        <v>14.016997</v>
      </c>
      <c r="T9">
        <v>0</v>
      </c>
      <c r="U9">
        <v>418.77</v>
      </c>
      <c r="V9">
        <v>0</v>
      </c>
      <c r="W9">
        <v>0</v>
      </c>
      <c r="X9">
        <v>78.346401999999998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43.894799999999996</v>
      </c>
      <c r="AH9">
        <v>0</v>
      </c>
      <c r="AI9">
        <v>0</v>
      </c>
      <c r="AJ9">
        <v>0</v>
      </c>
      <c r="AK9">
        <v>52.029000000000003</v>
      </c>
      <c r="AL9">
        <v>2.3239999999999998</v>
      </c>
      <c r="AM9">
        <v>0</v>
      </c>
      <c r="AN9">
        <v>0.57389999999999997</v>
      </c>
      <c r="AO9">
        <v>0</v>
      </c>
      <c r="AP9">
        <v>2.5619999999999998</v>
      </c>
      <c r="AQ9">
        <v>0</v>
      </c>
      <c r="AR9">
        <v>17.664000000000001</v>
      </c>
      <c r="AS9">
        <v>10.7616</v>
      </c>
      <c r="AT9">
        <v>13.910918000000001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1540.4018770000002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376.32430399999998</v>
      </c>
      <c r="L10">
        <v>217.05</v>
      </c>
      <c r="M10">
        <v>43.2256</v>
      </c>
      <c r="N10">
        <v>87.247299999999996</v>
      </c>
      <c r="O10">
        <v>49.189500000000002</v>
      </c>
      <c r="P10">
        <v>58.527500000000003</v>
      </c>
      <c r="Q10">
        <v>8.77</v>
      </c>
      <c r="R10">
        <v>21.67296</v>
      </c>
      <c r="S10">
        <v>14.016997</v>
      </c>
      <c r="T10">
        <v>0</v>
      </c>
      <c r="U10">
        <v>418.77</v>
      </c>
      <c r="V10">
        <v>0</v>
      </c>
      <c r="W10">
        <v>0</v>
      </c>
      <c r="X10">
        <v>78.346401999999998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4.4904999999999999</v>
      </c>
      <c r="AF10">
        <v>6.4089999999999998</v>
      </c>
      <c r="AG10">
        <v>43.894799999999996</v>
      </c>
      <c r="AH10">
        <v>0</v>
      </c>
      <c r="AI10">
        <v>0</v>
      </c>
      <c r="AJ10">
        <v>0</v>
      </c>
      <c r="AK10">
        <v>52.029000000000003</v>
      </c>
      <c r="AL10">
        <v>2.3239999999999998</v>
      </c>
      <c r="AM10">
        <v>0</v>
      </c>
      <c r="AN10">
        <v>0.57389999999999997</v>
      </c>
      <c r="AO10">
        <v>0</v>
      </c>
      <c r="AP10">
        <v>2.5619999999999998</v>
      </c>
      <c r="AQ10">
        <v>0</v>
      </c>
      <c r="AR10">
        <v>17.664000000000001</v>
      </c>
      <c r="AS10">
        <v>10.7616</v>
      </c>
      <c r="AT10">
        <v>13.678845000000001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1527.5282079999999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376.3254</v>
      </c>
      <c r="L11">
        <v>217.05</v>
      </c>
      <c r="M11">
        <v>43.2256</v>
      </c>
      <c r="N11">
        <v>88.247299999999996</v>
      </c>
      <c r="O11">
        <v>61.83</v>
      </c>
      <c r="P11">
        <v>58.527500000000003</v>
      </c>
      <c r="Q11">
        <v>8.77</v>
      </c>
      <c r="R11">
        <v>21.67296</v>
      </c>
      <c r="S11">
        <v>14.016997</v>
      </c>
      <c r="T11">
        <v>0</v>
      </c>
      <c r="U11">
        <v>418.77</v>
      </c>
      <c r="V11">
        <v>0</v>
      </c>
      <c r="W11">
        <v>0</v>
      </c>
      <c r="X11">
        <v>78.346401999999998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4.4904999999999999</v>
      </c>
      <c r="AF11">
        <v>6.4089999999999998</v>
      </c>
      <c r="AG11">
        <v>43.894799999999996</v>
      </c>
      <c r="AH11">
        <v>0</v>
      </c>
      <c r="AI11">
        <v>0</v>
      </c>
      <c r="AJ11">
        <v>0</v>
      </c>
      <c r="AK11">
        <v>52.029000000000003</v>
      </c>
      <c r="AL11">
        <v>2.3239999999999998</v>
      </c>
      <c r="AM11">
        <v>0</v>
      </c>
      <c r="AN11">
        <v>0.57389999999999997</v>
      </c>
      <c r="AO11">
        <v>0</v>
      </c>
      <c r="AP11">
        <v>2.5619999999999998</v>
      </c>
      <c r="AQ11">
        <v>0</v>
      </c>
      <c r="AR11">
        <v>17.664000000000001</v>
      </c>
      <c r="AS11">
        <v>10.7616</v>
      </c>
      <c r="AT11">
        <v>14.667236000000001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1542.1581950000002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376.32430399999998</v>
      </c>
      <c r="L12">
        <v>217.05</v>
      </c>
      <c r="M12">
        <v>43.2256</v>
      </c>
      <c r="N12">
        <v>87.247299999999996</v>
      </c>
      <c r="O12">
        <v>61.83</v>
      </c>
      <c r="P12">
        <v>58.527500000000003</v>
      </c>
      <c r="Q12">
        <v>8.77</v>
      </c>
      <c r="R12">
        <v>21.67296</v>
      </c>
      <c r="S12">
        <v>14.016997</v>
      </c>
      <c r="T12">
        <v>0</v>
      </c>
      <c r="U12">
        <v>418.77</v>
      </c>
      <c r="V12">
        <v>0</v>
      </c>
      <c r="W12">
        <v>0</v>
      </c>
      <c r="X12">
        <v>78.346401999999998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4.4904999999999999</v>
      </c>
      <c r="AF12">
        <v>6.4089999999999998</v>
      </c>
      <c r="AG12">
        <v>43.894799999999996</v>
      </c>
      <c r="AH12">
        <v>0</v>
      </c>
      <c r="AI12">
        <v>0</v>
      </c>
      <c r="AJ12">
        <v>0</v>
      </c>
      <c r="AK12">
        <v>52.029000000000003</v>
      </c>
      <c r="AL12">
        <v>2.3239999999999998</v>
      </c>
      <c r="AM12">
        <v>0</v>
      </c>
      <c r="AN12">
        <v>0.57389999999999997</v>
      </c>
      <c r="AO12">
        <v>0</v>
      </c>
      <c r="AP12">
        <v>2.5619999999999998</v>
      </c>
      <c r="AQ12">
        <v>0</v>
      </c>
      <c r="AR12">
        <v>17.664000000000001</v>
      </c>
      <c r="AS12">
        <v>10.7616</v>
      </c>
      <c r="AT12">
        <v>13.479651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1539.9695140000001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376.3254</v>
      </c>
      <c r="L13">
        <v>217.05</v>
      </c>
      <c r="M13">
        <v>43.2256</v>
      </c>
      <c r="N13">
        <v>87.247299999999996</v>
      </c>
      <c r="O13">
        <v>40.189500000000002</v>
      </c>
      <c r="P13">
        <v>58.527500000000003</v>
      </c>
      <c r="Q13">
        <v>8.77</v>
      </c>
      <c r="R13">
        <v>21.67296</v>
      </c>
      <c r="S13">
        <v>14.016997</v>
      </c>
      <c r="T13">
        <v>0</v>
      </c>
      <c r="U13">
        <v>418.77</v>
      </c>
      <c r="V13">
        <v>0</v>
      </c>
      <c r="W13">
        <v>0</v>
      </c>
      <c r="X13">
        <v>76.495295999999996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4.4904999999999999</v>
      </c>
      <c r="AF13">
        <v>6.4089999999999998</v>
      </c>
      <c r="AG13">
        <v>43.894799999999996</v>
      </c>
      <c r="AH13">
        <v>0</v>
      </c>
      <c r="AI13">
        <v>0</v>
      </c>
      <c r="AJ13">
        <v>0</v>
      </c>
      <c r="AK13">
        <v>52.029000000000003</v>
      </c>
      <c r="AL13">
        <v>2.3239999999999998</v>
      </c>
      <c r="AM13">
        <v>0</v>
      </c>
      <c r="AN13">
        <v>0.57389999999999997</v>
      </c>
      <c r="AO13">
        <v>0</v>
      </c>
      <c r="AP13">
        <v>2.5619999999999998</v>
      </c>
      <c r="AQ13">
        <v>0</v>
      </c>
      <c r="AR13">
        <v>15.456</v>
      </c>
      <c r="AS13">
        <v>10.7616</v>
      </c>
      <c r="AT13">
        <v>12.468095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1513.259448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376.32430399999998</v>
      </c>
      <c r="L14">
        <v>217.05</v>
      </c>
      <c r="M14">
        <v>43.2256</v>
      </c>
      <c r="N14">
        <v>87.247299999999996</v>
      </c>
      <c r="O14">
        <v>40.189500000000002</v>
      </c>
      <c r="P14">
        <v>58.527500000000003</v>
      </c>
      <c r="Q14">
        <v>8.77</v>
      </c>
      <c r="R14">
        <v>21.67296</v>
      </c>
      <c r="S14">
        <v>14.016997</v>
      </c>
      <c r="T14">
        <v>0</v>
      </c>
      <c r="U14">
        <v>418.77</v>
      </c>
      <c r="V14">
        <v>0</v>
      </c>
      <c r="W14">
        <v>0</v>
      </c>
      <c r="X14">
        <v>54.978150999999997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4.4904999999999999</v>
      </c>
      <c r="AF14">
        <v>6.4089999999999998</v>
      </c>
      <c r="AG14">
        <v>43.894799999999996</v>
      </c>
      <c r="AH14">
        <v>0</v>
      </c>
      <c r="AI14">
        <v>0</v>
      </c>
      <c r="AJ14">
        <v>0</v>
      </c>
      <c r="AK14">
        <v>52.029000000000003</v>
      </c>
      <c r="AL14">
        <v>2.3239999999999998</v>
      </c>
      <c r="AM14">
        <v>0</v>
      </c>
      <c r="AN14">
        <v>0.57389999999999997</v>
      </c>
      <c r="AO14">
        <v>0</v>
      </c>
      <c r="AP14">
        <v>2.5619999999999998</v>
      </c>
      <c r="AQ14">
        <v>0</v>
      </c>
      <c r="AR14">
        <v>15.456</v>
      </c>
      <c r="AS14">
        <v>10.7616</v>
      </c>
      <c r="AT14">
        <v>14.757118999999999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1494.0302310000002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376.3254</v>
      </c>
      <c r="L15">
        <v>217.05</v>
      </c>
      <c r="M15">
        <v>43.661076000000001</v>
      </c>
      <c r="N15">
        <v>87.247299999999996</v>
      </c>
      <c r="O15">
        <v>40.189500000000002</v>
      </c>
      <c r="P15">
        <v>58.527500000000003</v>
      </c>
      <c r="Q15">
        <v>8.77</v>
      </c>
      <c r="R15">
        <v>21.67296</v>
      </c>
      <c r="S15">
        <v>14.016997</v>
      </c>
      <c r="T15">
        <v>0</v>
      </c>
      <c r="U15">
        <v>418.77</v>
      </c>
      <c r="V15">
        <v>0</v>
      </c>
      <c r="W15">
        <v>0</v>
      </c>
      <c r="X15">
        <v>54.978150999999997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11.547000000000001</v>
      </c>
      <c r="AF15">
        <v>6.4089999999999998</v>
      </c>
      <c r="AG15">
        <v>43.894799999999996</v>
      </c>
      <c r="AH15">
        <v>0</v>
      </c>
      <c r="AI15">
        <v>0</v>
      </c>
      <c r="AJ15">
        <v>0</v>
      </c>
      <c r="AK15">
        <v>52.029000000000003</v>
      </c>
      <c r="AL15">
        <v>2.3239999999999998</v>
      </c>
      <c r="AM15">
        <v>0</v>
      </c>
      <c r="AN15">
        <v>0.57389999999999997</v>
      </c>
      <c r="AO15">
        <v>0</v>
      </c>
      <c r="AP15">
        <v>2.5619999999999998</v>
      </c>
      <c r="AQ15">
        <v>0</v>
      </c>
      <c r="AR15">
        <v>39.744</v>
      </c>
      <c r="AS15">
        <v>24.48264</v>
      </c>
      <c r="AT15">
        <v>11.786607999999999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1536.5618319999999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376.32430399999998</v>
      </c>
      <c r="L16">
        <v>217.05</v>
      </c>
      <c r="M16">
        <v>43.661076000000001</v>
      </c>
      <c r="N16">
        <v>87.247299999999996</v>
      </c>
      <c r="O16">
        <v>40.189500000000002</v>
      </c>
      <c r="P16">
        <v>58.527500000000003</v>
      </c>
      <c r="Q16">
        <v>8.77</v>
      </c>
      <c r="R16">
        <v>21.67296</v>
      </c>
      <c r="S16">
        <v>14.016997</v>
      </c>
      <c r="T16">
        <v>0</v>
      </c>
      <c r="U16">
        <v>418.77</v>
      </c>
      <c r="V16">
        <v>0</v>
      </c>
      <c r="W16">
        <v>0</v>
      </c>
      <c r="X16">
        <v>54.978150999999997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14.113</v>
      </c>
      <c r="AF16">
        <v>6.4089999999999998</v>
      </c>
      <c r="AG16">
        <v>43.894799999999996</v>
      </c>
      <c r="AH16">
        <v>0</v>
      </c>
      <c r="AI16">
        <v>0</v>
      </c>
      <c r="AJ16">
        <v>0</v>
      </c>
      <c r="AK16">
        <v>52.029000000000003</v>
      </c>
      <c r="AL16">
        <v>2.3239999999999998</v>
      </c>
      <c r="AM16">
        <v>0</v>
      </c>
      <c r="AN16">
        <v>0.57389999999999997</v>
      </c>
      <c r="AO16">
        <v>0</v>
      </c>
      <c r="AP16">
        <v>2.5619999999999998</v>
      </c>
      <c r="AQ16">
        <v>0</v>
      </c>
      <c r="AR16">
        <v>39.744</v>
      </c>
      <c r="AS16">
        <v>24.48264</v>
      </c>
      <c r="AT16">
        <v>14.996771000000001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1542.3368990000001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376.3254</v>
      </c>
      <c r="L17">
        <v>217.05</v>
      </c>
      <c r="M17">
        <v>43.661076000000001</v>
      </c>
      <c r="N17">
        <v>87.247299999999996</v>
      </c>
      <c r="O17">
        <v>40.189500000000002</v>
      </c>
      <c r="P17">
        <v>58.527500000000003</v>
      </c>
      <c r="Q17">
        <v>8.77</v>
      </c>
      <c r="R17">
        <v>21.67296</v>
      </c>
      <c r="S17">
        <v>14.016997</v>
      </c>
      <c r="T17">
        <v>0</v>
      </c>
      <c r="U17">
        <v>418.77</v>
      </c>
      <c r="V17">
        <v>0</v>
      </c>
      <c r="W17">
        <v>0</v>
      </c>
      <c r="X17">
        <v>54.978150999999997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14.113</v>
      </c>
      <c r="AF17">
        <v>6.4089999999999998</v>
      </c>
      <c r="AG17">
        <v>43.894799999999996</v>
      </c>
      <c r="AH17">
        <v>0</v>
      </c>
      <c r="AI17">
        <v>0</v>
      </c>
      <c r="AJ17">
        <v>0</v>
      </c>
      <c r="AK17">
        <v>52.029000000000003</v>
      </c>
      <c r="AL17">
        <v>2.3239999999999998</v>
      </c>
      <c r="AM17">
        <v>0</v>
      </c>
      <c r="AN17">
        <v>0.57389999999999997</v>
      </c>
      <c r="AO17">
        <v>0</v>
      </c>
      <c r="AP17">
        <v>2.5619999999999998</v>
      </c>
      <c r="AQ17">
        <v>0</v>
      </c>
      <c r="AR17">
        <v>39.744</v>
      </c>
      <c r="AS17">
        <v>24.48264</v>
      </c>
      <c r="AT17">
        <v>14.996771000000001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1542.3379950000001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376.32430399999998</v>
      </c>
      <c r="L18">
        <v>217.05</v>
      </c>
      <c r="M18">
        <v>43.661076000000001</v>
      </c>
      <c r="N18">
        <v>87.247299999999996</v>
      </c>
      <c r="O18">
        <v>40.189500000000002</v>
      </c>
      <c r="P18">
        <v>58.527500000000003</v>
      </c>
      <c r="Q18">
        <v>8.77</v>
      </c>
      <c r="R18">
        <v>21.67296</v>
      </c>
      <c r="S18">
        <v>14.016997</v>
      </c>
      <c r="T18">
        <v>0</v>
      </c>
      <c r="U18">
        <v>418.77</v>
      </c>
      <c r="V18">
        <v>0</v>
      </c>
      <c r="W18">
        <v>0</v>
      </c>
      <c r="X18">
        <v>54.978150999999997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14.113</v>
      </c>
      <c r="AF18">
        <v>6.4089999999999998</v>
      </c>
      <c r="AG18">
        <v>43.894799999999996</v>
      </c>
      <c r="AH18">
        <v>0</v>
      </c>
      <c r="AI18">
        <v>0</v>
      </c>
      <c r="AJ18">
        <v>0</v>
      </c>
      <c r="AK18">
        <v>52.029000000000003</v>
      </c>
      <c r="AL18">
        <v>2.3239999999999998</v>
      </c>
      <c r="AM18">
        <v>0</v>
      </c>
      <c r="AN18">
        <v>0.57389999999999997</v>
      </c>
      <c r="AO18">
        <v>0</v>
      </c>
      <c r="AP18">
        <v>2.5619999999999998</v>
      </c>
      <c r="AQ18">
        <v>0</v>
      </c>
      <c r="AR18">
        <v>19.872</v>
      </c>
      <c r="AS18">
        <v>15.87336</v>
      </c>
      <c r="AT18">
        <v>14.996771000000001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1513.8556190000004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376.3254</v>
      </c>
      <c r="L19">
        <v>217.05</v>
      </c>
      <c r="M19">
        <v>43.661076000000001</v>
      </c>
      <c r="N19">
        <v>87.247299999999996</v>
      </c>
      <c r="O19">
        <v>40.189500000000002</v>
      </c>
      <c r="P19">
        <v>58.527500000000003</v>
      </c>
      <c r="Q19">
        <v>8.77</v>
      </c>
      <c r="R19">
        <v>21.148698</v>
      </c>
      <c r="S19">
        <v>13.817073000000001</v>
      </c>
      <c r="T19">
        <v>0</v>
      </c>
      <c r="U19">
        <v>418.77</v>
      </c>
      <c r="V19">
        <v>0</v>
      </c>
      <c r="W19">
        <v>0</v>
      </c>
      <c r="X19">
        <v>52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14.113</v>
      </c>
      <c r="AF19">
        <v>6.4089999999999998</v>
      </c>
      <c r="AG19">
        <v>43.894799999999996</v>
      </c>
      <c r="AH19">
        <v>0</v>
      </c>
      <c r="AI19">
        <v>0</v>
      </c>
      <c r="AJ19">
        <v>0</v>
      </c>
      <c r="AK19">
        <v>52.029000000000003</v>
      </c>
      <c r="AL19">
        <v>2.3239999999999998</v>
      </c>
      <c r="AM19">
        <v>0</v>
      </c>
      <c r="AN19">
        <v>0.57389999999999997</v>
      </c>
      <c r="AO19">
        <v>0</v>
      </c>
      <c r="AP19">
        <v>2.5619999999999998</v>
      </c>
      <c r="AQ19">
        <v>0</v>
      </c>
      <c r="AR19">
        <v>13.247999999999999</v>
      </c>
      <c r="AS19">
        <v>15.87336</v>
      </c>
      <c r="AT19">
        <v>14.996771000000001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1503.5303780000004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376.32430399999998</v>
      </c>
      <c r="L20">
        <v>217.05</v>
      </c>
      <c r="M20">
        <v>43.661076000000001</v>
      </c>
      <c r="N20">
        <v>94.247299999999996</v>
      </c>
      <c r="O20">
        <v>40.189500000000002</v>
      </c>
      <c r="P20">
        <v>58.527500000000003</v>
      </c>
      <c r="Q20">
        <v>8.77</v>
      </c>
      <c r="R20">
        <v>21.148698</v>
      </c>
      <c r="S20">
        <v>13.817073000000001</v>
      </c>
      <c r="T20">
        <v>0</v>
      </c>
      <c r="U20">
        <v>418.77</v>
      </c>
      <c r="V20">
        <v>0</v>
      </c>
      <c r="W20">
        <v>0</v>
      </c>
      <c r="X20">
        <v>77.470100000000002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14.113</v>
      </c>
      <c r="AF20">
        <v>6.4089999999999998</v>
      </c>
      <c r="AG20">
        <v>43.894799999999996</v>
      </c>
      <c r="AH20">
        <v>0</v>
      </c>
      <c r="AI20">
        <v>0</v>
      </c>
      <c r="AJ20">
        <v>0</v>
      </c>
      <c r="AK20">
        <v>52.029000000000003</v>
      </c>
      <c r="AL20">
        <v>2.3239999999999998</v>
      </c>
      <c r="AM20">
        <v>0</v>
      </c>
      <c r="AN20">
        <v>0.57389999999999997</v>
      </c>
      <c r="AO20">
        <v>0</v>
      </c>
      <c r="AP20">
        <v>2.5619999999999998</v>
      </c>
      <c r="AQ20">
        <v>0</v>
      </c>
      <c r="AR20">
        <v>13.247999999999999</v>
      </c>
      <c r="AS20">
        <v>15.87336</v>
      </c>
      <c r="AT20">
        <v>14.996771000000001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1535.9993820000004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376.07564300000001</v>
      </c>
      <c r="L21">
        <v>217.05</v>
      </c>
      <c r="M21">
        <v>43.661076000000001</v>
      </c>
      <c r="N21">
        <v>111.2473</v>
      </c>
      <c r="O21">
        <v>40.189500000000002</v>
      </c>
      <c r="P21">
        <v>58.527500000000003</v>
      </c>
      <c r="Q21">
        <v>8.77</v>
      </c>
      <c r="R21">
        <v>21.148698</v>
      </c>
      <c r="S21">
        <v>13.817073000000001</v>
      </c>
      <c r="T21">
        <v>0</v>
      </c>
      <c r="U21">
        <v>418.77</v>
      </c>
      <c r="V21">
        <v>0</v>
      </c>
      <c r="W21">
        <v>0</v>
      </c>
      <c r="X21">
        <v>55.500450000000001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14.113</v>
      </c>
      <c r="AF21">
        <v>6.4089999999999998</v>
      </c>
      <c r="AG21">
        <v>43.894799999999996</v>
      </c>
      <c r="AH21">
        <v>0</v>
      </c>
      <c r="AI21">
        <v>0</v>
      </c>
      <c r="AJ21">
        <v>0</v>
      </c>
      <c r="AK21">
        <v>52.029000000000003</v>
      </c>
      <c r="AL21">
        <v>2.3239999999999998</v>
      </c>
      <c r="AM21">
        <v>0</v>
      </c>
      <c r="AN21">
        <v>0.57389999999999997</v>
      </c>
      <c r="AO21">
        <v>0</v>
      </c>
      <c r="AP21">
        <v>2.5619999999999998</v>
      </c>
      <c r="AQ21">
        <v>0</v>
      </c>
      <c r="AR21">
        <v>13.247999999999999</v>
      </c>
      <c r="AS21">
        <v>15.87336</v>
      </c>
      <c r="AT21">
        <v>14.996771000000001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1530.7810710000003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376.07432699999998</v>
      </c>
      <c r="L22">
        <v>217.05</v>
      </c>
      <c r="M22">
        <v>43.2256</v>
      </c>
      <c r="N22">
        <v>111.2473</v>
      </c>
      <c r="O22">
        <v>40.189500000000002</v>
      </c>
      <c r="P22">
        <v>58.527500000000003</v>
      </c>
      <c r="Q22">
        <v>8.77</v>
      </c>
      <c r="R22">
        <v>21.148698</v>
      </c>
      <c r="S22">
        <v>13.817073000000001</v>
      </c>
      <c r="T22">
        <v>0</v>
      </c>
      <c r="U22">
        <v>418.77</v>
      </c>
      <c r="V22">
        <v>0</v>
      </c>
      <c r="W22">
        <v>0</v>
      </c>
      <c r="X22">
        <v>55.500450000000001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14.113</v>
      </c>
      <c r="AF22">
        <v>6.4089999999999998</v>
      </c>
      <c r="AG22">
        <v>43.894799999999996</v>
      </c>
      <c r="AH22">
        <v>0</v>
      </c>
      <c r="AI22">
        <v>0</v>
      </c>
      <c r="AJ22">
        <v>0</v>
      </c>
      <c r="AK22">
        <v>52.029000000000003</v>
      </c>
      <c r="AL22">
        <v>2.3239999999999998</v>
      </c>
      <c r="AM22">
        <v>0</v>
      </c>
      <c r="AN22">
        <v>0.57389999999999997</v>
      </c>
      <c r="AO22">
        <v>0</v>
      </c>
      <c r="AP22">
        <v>2.5619999999999998</v>
      </c>
      <c r="AQ22">
        <v>0</v>
      </c>
      <c r="AR22">
        <v>13.247999999999999</v>
      </c>
      <c r="AS22">
        <v>15.87336</v>
      </c>
      <c r="AT22">
        <v>14.015639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1529.3631470000003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376.07564300000001</v>
      </c>
      <c r="L23">
        <v>217.05</v>
      </c>
      <c r="M23">
        <v>60.477713999999999</v>
      </c>
      <c r="N23">
        <v>118.125</v>
      </c>
      <c r="O23">
        <v>40.189500000000002</v>
      </c>
      <c r="P23">
        <v>58.527500000000003</v>
      </c>
      <c r="Q23">
        <v>8.77</v>
      </c>
      <c r="R23">
        <v>21.055343000000001</v>
      </c>
      <c r="S23">
        <v>13.791967</v>
      </c>
      <c r="T23">
        <v>0</v>
      </c>
      <c r="U23">
        <v>418.77</v>
      </c>
      <c r="V23">
        <v>0</v>
      </c>
      <c r="W23">
        <v>0</v>
      </c>
      <c r="X23">
        <v>52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14.113</v>
      </c>
      <c r="AF23">
        <v>6.4089999999999998</v>
      </c>
      <c r="AG23">
        <v>43.894799999999996</v>
      </c>
      <c r="AH23">
        <v>0</v>
      </c>
      <c r="AI23">
        <v>0</v>
      </c>
      <c r="AJ23">
        <v>0</v>
      </c>
      <c r="AK23">
        <v>52.029000000000003</v>
      </c>
      <c r="AL23">
        <v>2.3239999999999998</v>
      </c>
      <c r="AM23">
        <v>0</v>
      </c>
      <c r="AN23">
        <v>0.57389999999999997</v>
      </c>
      <c r="AO23">
        <v>0</v>
      </c>
      <c r="AP23">
        <v>1.4091</v>
      </c>
      <c r="AQ23">
        <v>0</v>
      </c>
      <c r="AR23">
        <v>15.456</v>
      </c>
      <c r="AS23">
        <v>15.87336</v>
      </c>
      <c r="AT23">
        <v>14.996771000000001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1551.9115980000006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376.07564300000001</v>
      </c>
      <c r="L24">
        <v>217.05</v>
      </c>
      <c r="M24">
        <v>82.340187</v>
      </c>
      <c r="N24">
        <v>118.125</v>
      </c>
      <c r="O24">
        <v>40.189500000000002</v>
      </c>
      <c r="P24">
        <v>72.072000000000003</v>
      </c>
      <c r="Q24">
        <v>8.77</v>
      </c>
      <c r="R24">
        <v>21.055343000000001</v>
      </c>
      <c r="S24">
        <v>13.791967</v>
      </c>
      <c r="T24">
        <v>0</v>
      </c>
      <c r="U24">
        <v>418.77</v>
      </c>
      <c r="V24">
        <v>0</v>
      </c>
      <c r="W24">
        <v>0</v>
      </c>
      <c r="X24">
        <v>64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14.113</v>
      </c>
      <c r="AF24">
        <v>6.4089999999999998</v>
      </c>
      <c r="AG24">
        <v>43.894799999999996</v>
      </c>
      <c r="AH24">
        <v>0</v>
      </c>
      <c r="AI24">
        <v>0</v>
      </c>
      <c r="AJ24">
        <v>0</v>
      </c>
      <c r="AK24">
        <v>52.029000000000003</v>
      </c>
      <c r="AL24">
        <v>2.3239999999999998</v>
      </c>
      <c r="AM24">
        <v>0</v>
      </c>
      <c r="AN24">
        <v>0.57389999999999997</v>
      </c>
      <c r="AO24">
        <v>0</v>
      </c>
      <c r="AP24">
        <v>1.4091</v>
      </c>
      <c r="AQ24">
        <v>0</v>
      </c>
      <c r="AR24">
        <v>15.456</v>
      </c>
      <c r="AS24">
        <v>15.87336</v>
      </c>
      <c r="AT24">
        <v>14.996771000000001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1599.3185710000005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376.07826699999998</v>
      </c>
      <c r="L25">
        <v>217.05</v>
      </c>
      <c r="M25">
        <v>92</v>
      </c>
      <c r="N25">
        <v>118.125</v>
      </c>
      <c r="O25">
        <v>40.189500000000002</v>
      </c>
      <c r="P25">
        <v>72.072000000000003</v>
      </c>
      <c r="Q25">
        <v>8.77</v>
      </c>
      <c r="R25">
        <v>21.055343000000001</v>
      </c>
      <c r="S25">
        <v>13.791967</v>
      </c>
      <c r="T25">
        <v>0</v>
      </c>
      <c r="U25">
        <v>418.77</v>
      </c>
      <c r="V25">
        <v>0</v>
      </c>
      <c r="W25">
        <v>0</v>
      </c>
      <c r="X25">
        <v>96.790800000000004</v>
      </c>
      <c r="Y25">
        <v>0</v>
      </c>
      <c r="Z25">
        <v>0</v>
      </c>
      <c r="AA25">
        <v>7.11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43.894799999999996</v>
      </c>
      <c r="AH25">
        <v>23.390899999999998</v>
      </c>
      <c r="AI25">
        <v>0</v>
      </c>
      <c r="AJ25">
        <v>0</v>
      </c>
      <c r="AK25">
        <v>52.029000000000003</v>
      </c>
      <c r="AL25">
        <v>2.3239999999999998</v>
      </c>
      <c r="AM25">
        <v>0</v>
      </c>
      <c r="AN25">
        <v>0.57389999999999997</v>
      </c>
      <c r="AO25">
        <v>0</v>
      </c>
      <c r="AP25">
        <v>1.4091</v>
      </c>
      <c r="AQ25">
        <v>0</v>
      </c>
      <c r="AR25">
        <v>15.456</v>
      </c>
      <c r="AS25">
        <v>15.87336</v>
      </c>
      <c r="AT25">
        <v>14.996771000000001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1672.2727080000004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376.07564300000001</v>
      </c>
      <c r="L26">
        <v>217.05</v>
      </c>
      <c r="M26">
        <v>92</v>
      </c>
      <c r="N26">
        <v>118.125</v>
      </c>
      <c r="O26">
        <v>40.189500000000002</v>
      </c>
      <c r="P26">
        <v>72.072000000000003</v>
      </c>
      <c r="Q26">
        <v>8.77</v>
      </c>
      <c r="R26">
        <v>21.055343000000001</v>
      </c>
      <c r="S26">
        <v>13.791967</v>
      </c>
      <c r="T26">
        <v>0</v>
      </c>
      <c r="U26">
        <v>418.77</v>
      </c>
      <c r="V26">
        <v>0</v>
      </c>
      <c r="W26">
        <v>0</v>
      </c>
      <c r="X26">
        <v>96.790800000000004</v>
      </c>
      <c r="Y26">
        <v>0</v>
      </c>
      <c r="Z26">
        <v>0</v>
      </c>
      <c r="AA26">
        <v>14.04936</v>
      </c>
      <c r="AB26">
        <v>0</v>
      </c>
      <c r="AC26">
        <v>9.6778399999999998</v>
      </c>
      <c r="AD26">
        <v>0</v>
      </c>
      <c r="AE26">
        <v>14.113</v>
      </c>
      <c r="AF26">
        <v>6.4089999999999998</v>
      </c>
      <c r="AG26">
        <v>43.894799999999996</v>
      </c>
      <c r="AH26">
        <v>46.781799999999997</v>
      </c>
      <c r="AI26">
        <v>0</v>
      </c>
      <c r="AJ26">
        <v>0</v>
      </c>
      <c r="AK26">
        <v>52.029000000000003</v>
      </c>
      <c r="AL26">
        <v>2.3239999999999998</v>
      </c>
      <c r="AM26">
        <v>0</v>
      </c>
      <c r="AN26">
        <v>0.57389999999999997</v>
      </c>
      <c r="AO26">
        <v>0</v>
      </c>
      <c r="AP26">
        <v>1.4091</v>
      </c>
      <c r="AQ26">
        <v>0</v>
      </c>
      <c r="AR26">
        <v>15.456</v>
      </c>
      <c r="AS26">
        <v>15.87336</v>
      </c>
      <c r="AT26">
        <v>14.996771000000001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1712.2781840000005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550.14295600000003</v>
      </c>
      <c r="L27">
        <v>241.05</v>
      </c>
      <c r="M27">
        <v>92</v>
      </c>
      <c r="N27">
        <v>118.125</v>
      </c>
      <c r="O27">
        <v>61.83</v>
      </c>
      <c r="P27">
        <v>103.96875</v>
      </c>
      <c r="Q27">
        <v>18.05181</v>
      </c>
      <c r="R27">
        <v>37.012999999999998</v>
      </c>
      <c r="S27">
        <v>23.146999999999998</v>
      </c>
      <c r="T27">
        <v>0</v>
      </c>
      <c r="U27">
        <v>418.77</v>
      </c>
      <c r="V27">
        <v>0</v>
      </c>
      <c r="W27">
        <v>0</v>
      </c>
      <c r="X27">
        <v>147.515625</v>
      </c>
      <c r="Y27">
        <v>0</v>
      </c>
      <c r="Z27">
        <v>0</v>
      </c>
      <c r="AA27">
        <v>14.04936</v>
      </c>
      <c r="AB27">
        <v>0</v>
      </c>
      <c r="AC27">
        <v>9.6778399999999998</v>
      </c>
      <c r="AD27">
        <v>0</v>
      </c>
      <c r="AE27">
        <v>14.113</v>
      </c>
      <c r="AF27">
        <v>6.4089999999999998</v>
      </c>
      <c r="AG27">
        <v>43.894799999999996</v>
      </c>
      <c r="AH27">
        <v>70.172700000000006</v>
      </c>
      <c r="AI27">
        <v>0</v>
      </c>
      <c r="AJ27">
        <v>0</v>
      </c>
      <c r="AK27">
        <v>52.029000000000003</v>
      </c>
      <c r="AL27">
        <v>11.62</v>
      </c>
      <c r="AM27">
        <v>0</v>
      </c>
      <c r="AN27">
        <v>0.57389999999999997</v>
      </c>
      <c r="AO27">
        <v>0</v>
      </c>
      <c r="AP27">
        <v>1.1529</v>
      </c>
      <c r="AQ27">
        <v>0</v>
      </c>
      <c r="AR27">
        <v>13.247999999999999</v>
      </c>
      <c r="AS27">
        <v>15.87336</v>
      </c>
      <c r="AT27">
        <v>14.996771000000001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2079.4247720000003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654.60408099999995</v>
      </c>
      <c r="L28">
        <v>241.05</v>
      </c>
      <c r="M28">
        <v>92</v>
      </c>
      <c r="N28">
        <v>118.125</v>
      </c>
      <c r="O28">
        <v>61.83</v>
      </c>
      <c r="P28">
        <v>103.96875</v>
      </c>
      <c r="Q28">
        <v>21.821809999999999</v>
      </c>
      <c r="R28">
        <v>42.390099999999997</v>
      </c>
      <c r="S28">
        <v>26.3901</v>
      </c>
      <c r="T28">
        <v>0</v>
      </c>
      <c r="U28">
        <v>418.77</v>
      </c>
      <c r="V28">
        <v>0</v>
      </c>
      <c r="W28">
        <v>0</v>
      </c>
      <c r="X28">
        <v>147.515625</v>
      </c>
      <c r="Y28">
        <v>0</v>
      </c>
      <c r="Z28">
        <v>0</v>
      </c>
      <c r="AA28">
        <v>14.04936</v>
      </c>
      <c r="AB28">
        <v>13.17004</v>
      </c>
      <c r="AC28">
        <v>19.35568</v>
      </c>
      <c r="AD28">
        <v>9.1149000000000004</v>
      </c>
      <c r="AE28">
        <v>14.113</v>
      </c>
      <c r="AF28">
        <v>6.4089999999999998</v>
      </c>
      <c r="AG28">
        <v>43.894799999999996</v>
      </c>
      <c r="AH28">
        <v>93.563599999999994</v>
      </c>
      <c r="AI28">
        <v>0</v>
      </c>
      <c r="AJ28">
        <v>0</v>
      </c>
      <c r="AK28">
        <v>52.029000000000003</v>
      </c>
      <c r="AL28">
        <v>11.62</v>
      </c>
      <c r="AM28">
        <v>0</v>
      </c>
      <c r="AN28">
        <v>0.57389999999999997</v>
      </c>
      <c r="AO28">
        <v>0</v>
      </c>
      <c r="AP28">
        <v>1.1529</v>
      </c>
      <c r="AQ28">
        <v>0</v>
      </c>
      <c r="AR28">
        <v>13.247999999999999</v>
      </c>
      <c r="AS28">
        <v>15.87336</v>
      </c>
      <c r="AT28">
        <v>14.996771000000001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2251.6297769999996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420</v>
      </c>
      <c r="M29">
        <v>92</v>
      </c>
      <c r="N29">
        <v>118.125</v>
      </c>
      <c r="O29">
        <v>61.83</v>
      </c>
      <c r="P29">
        <v>99.45</v>
      </c>
      <c r="Q29">
        <v>21.821809999999999</v>
      </c>
      <c r="R29">
        <v>42.390099999999997</v>
      </c>
      <c r="S29">
        <v>26.3901</v>
      </c>
      <c r="T29">
        <v>0</v>
      </c>
      <c r="U29">
        <v>418.77</v>
      </c>
      <c r="V29">
        <v>0</v>
      </c>
      <c r="W29">
        <v>0</v>
      </c>
      <c r="X29">
        <v>147.515625</v>
      </c>
      <c r="Y29">
        <v>0</v>
      </c>
      <c r="Z29">
        <v>0</v>
      </c>
      <c r="AA29">
        <v>14.04936</v>
      </c>
      <c r="AB29">
        <v>13.17004</v>
      </c>
      <c r="AC29">
        <v>19.35568</v>
      </c>
      <c r="AD29">
        <v>9.1149000000000004</v>
      </c>
      <c r="AE29">
        <v>14.113</v>
      </c>
      <c r="AF29">
        <v>8.8740000000000006</v>
      </c>
      <c r="AG29">
        <v>43.894799999999996</v>
      </c>
      <c r="AH29">
        <v>93.563599999999994</v>
      </c>
      <c r="AI29">
        <v>0</v>
      </c>
      <c r="AJ29">
        <v>0</v>
      </c>
      <c r="AK29">
        <v>52.029000000000003</v>
      </c>
      <c r="AL29">
        <v>11.62</v>
      </c>
      <c r="AM29">
        <v>0</v>
      </c>
      <c r="AN29">
        <v>0.57389999999999997</v>
      </c>
      <c r="AO29">
        <v>0</v>
      </c>
      <c r="AP29">
        <v>1.1529</v>
      </c>
      <c r="AQ29">
        <v>15.561</v>
      </c>
      <c r="AR29">
        <v>13.247999999999999</v>
      </c>
      <c r="AS29">
        <v>15.87336</v>
      </c>
      <c r="AT29">
        <v>14.170852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2475.4369849999998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438</v>
      </c>
      <c r="M30">
        <v>92</v>
      </c>
      <c r="N30">
        <v>118.125</v>
      </c>
      <c r="O30">
        <v>61.83</v>
      </c>
      <c r="P30">
        <v>99.45</v>
      </c>
      <c r="Q30">
        <v>21.821809999999999</v>
      </c>
      <c r="R30">
        <v>42.390099999999997</v>
      </c>
      <c r="S30">
        <v>26.3901</v>
      </c>
      <c r="T30">
        <v>0</v>
      </c>
      <c r="U30">
        <v>418.77</v>
      </c>
      <c r="V30">
        <v>0</v>
      </c>
      <c r="W30">
        <v>0</v>
      </c>
      <c r="X30">
        <v>147.515625</v>
      </c>
      <c r="Y30">
        <v>0</v>
      </c>
      <c r="Z30">
        <v>0</v>
      </c>
      <c r="AA30">
        <v>28.09872</v>
      </c>
      <c r="AB30">
        <v>13.17004</v>
      </c>
      <c r="AC30">
        <v>19.35568</v>
      </c>
      <c r="AD30">
        <v>18.229800000000001</v>
      </c>
      <c r="AE30">
        <v>14.113</v>
      </c>
      <c r="AF30">
        <v>17.748000000000001</v>
      </c>
      <c r="AG30">
        <v>43.894799999999996</v>
      </c>
      <c r="AH30">
        <v>93.563599999999994</v>
      </c>
      <c r="AI30">
        <v>2.5459999999999998</v>
      </c>
      <c r="AJ30">
        <v>0</v>
      </c>
      <c r="AK30">
        <v>52.029000000000003</v>
      </c>
      <c r="AL30">
        <v>23.24</v>
      </c>
      <c r="AM30">
        <v>0</v>
      </c>
      <c r="AN30">
        <v>0.57389999999999997</v>
      </c>
      <c r="AO30">
        <v>0</v>
      </c>
      <c r="AP30">
        <v>1.1529</v>
      </c>
      <c r="AQ30">
        <v>31.122</v>
      </c>
      <c r="AR30">
        <v>13.247999999999999</v>
      </c>
      <c r="AS30">
        <v>15.87336</v>
      </c>
      <c r="AT30">
        <v>14.996771000000001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2556.0281639999994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439</v>
      </c>
      <c r="M31">
        <v>92</v>
      </c>
      <c r="N31">
        <v>118.125</v>
      </c>
      <c r="O31">
        <v>61.83</v>
      </c>
      <c r="P31">
        <v>98.25</v>
      </c>
      <c r="Q31">
        <v>21.821809999999999</v>
      </c>
      <c r="R31">
        <v>42.390099999999997</v>
      </c>
      <c r="S31">
        <v>26.3901</v>
      </c>
      <c r="T31">
        <v>0</v>
      </c>
      <c r="U31">
        <v>418.77</v>
      </c>
      <c r="V31">
        <v>0</v>
      </c>
      <c r="W31">
        <v>0</v>
      </c>
      <c r="X31">
        <v>147.515625</v>
      </c>
      <c r="Y31">
        <v>0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28.225999999999999</v>
      </c>
      <c r="AF31">
        <v>30.565999999999999</v>
      </c>
      <c r="AG31">
        <v>43.894799999999996</v>
      </c>
      <c r="AH31">
        <v>93.563599999999994</v>
      </c>
      <c r="AI31">
        <v>16.548999999999999</v>
      </c>
      <c r="AJ31">
        <v>0</v>
      </c>
      <c r="AK31">
        <v>52.029000000000003</v>
      </c>
      <c r="AL31">
        <v>53.451999999999998</v>
      </c>
      <c r="AM31">
        <v>0</v>
      </c>
      <c r="AN31">
        <v>0.57389999999999997</v>
      </c>
      <c r="AO31">
        <v>0</v>
      </c>
      <c r="AP31">
        <v>1.1529</v>
      </c>
      <c r="AQ31">
        <v>46.683</v>
      </c>
      <c r="AR31">
        <v>13.247999999999999</v>
      </c>
      <c r="AS31">
        <v>15.87336</v>
      </c>
      <c r="AT31">
        <v>14.996771000000001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2692.0404720000001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440</v>
      </c>
      <c r="M32">
        <v>92</v>
      </c>
      <c r="N32">
        <v>118.125</v>
      </c>
      <c r="O32">
        <v>61.83</v>
      </c>
      <c r="P32">
        <v>98.25</v>
      </c>
      <c r="Q32">
        <v>21.821809999999999</v>
      </c>
      <c r="R32">
        <v>42.390099999999997</v>
      </c>
      <c r="S32">
        <v>26.3901</v>
      </c>
      <c r="T32">
        <v>0</v>
      </c>
      <c r="U32">
        <v>418.77</v>
      </c>
      <c r="V32">
        <v>0</v>
      </c>
      <c r="W32">
        <v>0</v>
      </c>
      <c r="X32">
        <v>147.515625</v>
      </c>
      <c r="Y32">
        <v>0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43.894799999999996</v>
      </c>
      <c r="AH32">
        <v>93.563599999999994</v>
      </c>
      <c r="AI32">
        <v>16.548999999999999</v>
      </c>
      <c r="AJ32">
        <v>0</v>
      </c>
      <c r="AK32">
        <v>52.029000000000003</v>
      </c>
      <c r="AL32">
        <v>53.451999999999998</v>
      </c>
      <c r="AM32">
        <v>0</v>
      </c>
      <c r="AN32">
        <v>0.57389999999999997</v>
      </c>
      <c r="AO32">
        <v>0</v>
      </c>
      <c r="AP32">
        <v>1.1529</v>
      </c>
      <c r="AQ32">
        <v>61.991999999999997</v>
      </c>
      <c r="AR32">
        <v>15.456</v>
      </c>
      <c r="AS32">
        <v>15.87336</v>
      </c>
      <c r="AT32">
        <v>14.996771000000001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2731.7680280000004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443</v>
      </c>
      <c r="M33">
        <v>92</v>
      </c>
      <c r="N33">
        <v>118.125</v>
      </c>
      <c r="O33">
        <v>61.83</v>
      </c>
      <c r="P33">
        <v>98.25</v>
      </c>
      <c r="Q33">
        <v>21.821809999999999</v>
      </c>
      <c r="R33">
        <v>42.390099999999997</v>
      </c>
      <c r="S33">
        <v>26.3901</v>
      </c>
      <c r="T33">
        <v>0</v>
      </c>
      <c r="U33">
        <v>418.77</v>
      </c>
      <c r="V33">
        <v>0</v>
      </c>
      <c r="W33">
        <v>0</v>
      </c>
      <c r="X33">
        <v>147.515625</v>
      </c>
      <c r="Y33">
        <v>0</v>
      </c>
      <c r="Z33">
        <v>13.1076</v>
      </c>
      <c r="AA33">
        <v>42.14808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43.894799999999996</v>
      </c>
      <c r="AH33">
        <v>93.563599999999994</v>
      </c>
      <c r="AI33">
        <v>16.548999999999999</v>
      </c>
      <c r="AJ33">
        <v>0</v>
      </c>
      <c r="AK33">
        <v>52.029000000000003</v>
      </c>
      <c r="AL33">
        <v>53.451999999999998</v>
      </c>
      <c r="AM33">
        <v>0</v>
      </c>
      <c r="AN33">
        <v>0.57389999999999997</v>
      </c>
      <c r="AO33">
        <v>0</v>
      </c>
      <c r="AP33">
        <v>1.1529</v>
      </c>
      <c r="AQ33">
        <v>61.991999999999997</v>
      </c>
      <c r="AR33">
        <v>39.744</v>
      </c>
      <c r="AS33">
        <v>24.48264</v>
      </c>
      <c r="AT33">
        <v>14.737477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2767.4060140000006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443</v>
      </c>
      <c r="M34">
        <v>92</v>
      </c>
      <c r="N34">
        <v>118.125</v>
      </c>
      <c r="O34">
        <v>61.83</v>
      </c>
      <c r="P34">
        <v>98.25</v>
      </c>
      <c r="Q34">
        <v>21.821809999999999</v>
      </c>
      <c r="R34">
        <v>42.390099999999997</v>
      </c>
      <c r="S34">
        <v>26.3901</v>
      </c>
      <c r="T34">
        <v>0</v>
      </c>
      <c r="U34">
        <v>418.77</v>
      </c>
      <c r="V34">
        <v>0</v>
      </c>
      <c r="W34">
        <v>0</v>
      </c>
      <c r="X34">
        <v>147.515625</v>
      </c>
      <c r="Y34">
        <v>0</v>
      </c>
      <c r="Z34">
        <v>13.1076</v>
      </c>
      <c r="AA34">
        <v>42.14808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43.894799999999996</v>
      </c>
      <c r="AH34">
        <v>93.563599999999994</v>
      </c>
      <c r="AI34">
        <v>16.548999999999999</v>
      </c>
      <c r="AJ34">
        <v>0</v>
      </c>
      <c r="AK34">
        <v>52.029000000000003</v>
      </c>
      <c r="AL34">
        <v>53.451999999999998</v>
      </c>
      <c r="AM34">
        <v>0</v>
      </c>
      <c r="AN34">
        <v>0.57389999999999997</v>
      </c>
      <c r="AO34">
        <v>0</v>
      </c>
      <c r="AP34">
        <v>1.1529</v>
      </c>
      <c r="AQ34">
        <v>61.991999999999997</v>
      </c>
      <c r="AR34">
        <v>39.744</v>
      </c>
      <c r="AS34">
        <v>24.48264</v>
      </c>
      <c r="AT34">
        <v>14.996771000000001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2767.6653080000006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443</v>
      </c>
      <c r="M35">
        <v>92</v>
      </c>
      <c r="N35">
        <v>118.125</v>
      </c>
      <c r="O35">
        <v>61.83</v>
      </c>
      <c r="P35">
        <v>98.25</v>
      </c>
      <c r="Q35">
        <v>21.821809999999999</v>
      </c>
      <c r="R35">
        <v>42.390099999999997</v>
      </c>
      <c r="S35">
        <v>26.3901</v>
      </c>
      <c r="T35">
        <v>0</v>
      </c>
      <c r="U35">
        <v>418.77</v>
      </c>
      <c r="V35">
        <v>0</v>
      </c>
      <c r="W35">
        <v>0</v>
      </c>
      <c r="X35">
        <v>147.515625</v>
      </c>
      <c r="Y35">
        <v>0</v>
      </c>
      <c r="Z35">
        <v>13.1076</v>
      </c>
      <c r="AA35">
        <v>42.14808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43.894799999999996</v>
      </c>
      <c r="AH35">
        <v>93.563599999999994</v>
      </c>
      <c r="AI35">
        <v>16.548999999999999</v>
      </c>
      <c r="AJ35">
        <v>0</v>
      </c>
      <c r="AK35">
        <v>52.029000000000003</v>
      </c>
      <c r="AL35">
        <v>53.451999999999998</v>
      </c>
      <c r="AM35">
        <v>0</v>
      </c>
      <c r="AN35">
        <v>0.57389999999999997</v>
      </c>
      <c r="AO35">
        <v>0</v>
      </c>
      <c r="AP35">
        <v>1.1529</v>
      </c>
      <c r="AQ35">
        <v>61.991999999999997</v>
      </c>
      <c r="AR35">
        <v>15.456</v>
      </c>
      <c r="AS35">
        <v>24.48264</v>
      </c>
      <c r="AT35">
        <v>14.996771000000001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2743.3773080000005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443</v>
      </c>
      <c r="M36">
        <v>92</v>
      </c>
      <c r="N36">
        <v>118.125</v>
      </c>
      <c r="O36">
        <v>61.83</v>
      </c>
      <c r="P36">
        <v>98.25</v>
      </c>
      <c r="Q36">
        <v>21.821809999999999</v>
      </c>
      <c r="R36">
        <v>42.390099999999997</v>
      </c>
      <c r="S36">
        <v>26.3901</v>
      </c>
      <c r="T36">
        <v>0</v>
      </c>
      <c r="U36">
        <v>418.77</v>
      </c>
      <c r="V36">
        <v>0</v>
      </c>
      <c r="W36">
        <v>0</v>
      </c>
      <c r="X36">
        <v>147.515625</v>
      </c>
      <c r="Y36">
        <v>0</v>
      </c>
      <c r="Z36">
        <v>13.1076</v>
      </c>
      <c r="AA36">
        <v>42.14808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43.894799999999996</v>
      </c>
      <c r="AH36">
        <v>93.563599999999994</v>
      </c>
      <c r="AI36">
        <v>16.548999999999999</v>
      </c>
      <c r="AJ36">
        <v>0</v>
      </c>
      <c r="AK36">
        <v>52.029000000000003</v>
      </c>
      <c r="AL36">
        <v>53.451999999999998</v>
      </c>
      <c r="AM36">
        <v>0</v>
      </c>
      <c r="AN36">
        <v>0.57389999999999997</v>
      </c>
      <c r="AO36">
        <v>0</v>
      </c>
      <c r="AP36">
        <v>1.1529</v>
      </c>
      <c r="AQ36">
        <v>61.991999999999997</v>
      </c>
      <c r="AR36">
        <v>15.456</v>
      </c>
      <c r="AS36">
        <v>10.492559999999999</v>
      </c>
      <c r="AT36">
        <v>14.420965000000001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2707.6008660000002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443</v>
      </c>
      <c r="M37">
        <v>92</v>
      </c>
      <c r="N37">
        <v>118.125</v>
      </c>
      <c r="O37">
        <v>61.83</v>
      </c>
      <c r="P37">
        <v>98.25</v>
      </c>
      <c r="Q37">
        <v>21.821809999999999</v>
      </c>
      <c r="R37">
        <v>42.390099999999997</v>
      </c>
      <c r="S37">
        <v>26.3901</v>
      </c>
      <c r="T37">
        <v>0</v>
      </c>
      <c r="U37">
        <v>418.77</v>
      </c>
      <c r="V37">
        <v>0</v>
      </c>
      <c r="W37">
        <v>0</v>
      </c>
      <c r="X37">
        <v>147.515625</v>
      </c>
      <c r="Y37">
        <v>0</v>
      </c>
      <c r="Z37">
        <v>13.1076</v>
      </c>
      <c r="AA37">
        <v>28.09872</v>
      </c>
      <c r="AB37">
        <v>13.17004</v>
      </c>
      <c r="AC37">
        <v>19.35568</v>
      </c>
      <c r="AD37">
        <v>27.408107999999999</v>
      </c>
      <c r="AE37">
        <v>14.113</v>
      </c>
      <c r="AF37">
        <v>8.8740000000000006</v>
      </c>
      <c r="AG37">
        <v>43.894799999999996</v>
      </c>
      <c r="AH37">
        <v>93.563599999999994</v>
      </c>
      <c r="AI37">
        <v>2.5459999999999998</v>
      </c>
      <c r="AJ37">
        <v>0</v>
      </c>
      <c r="AK37">
        <v>52.029000000000003</v>
      </c>
      <c r="AL37">
        <v>23.24</v>
      </c>
      <c r="AM37">
        <v>0</v>
      </c>
      <c r="AN37">
        <v>0.57389999999999997</v>
      </c>
      <c r="AO37">
        <v>0</v>
      </c>
      <c r="AP37">
        <v>0.51239999999999997</v>
      </c>
      <c r="AQ37">
        <v>61.991999999999997</v>
      </c>
      <c r="AR37">
        <v>13.247999999999999</v>
      </c>
      <c r="AS37">
        <v>10.492559999999999</v>
      </c>
      <c r="AT37">
        <v>14.996771000000001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2598.0887719999996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443</v>
      </c>
      <c r="M38">
        <v>92</v>
      </c>
      <c r="N38">
        <v>118.125</v>
      </c>
      <c r="O38">
        <v>61.83</v>
      </c>
      <c r="P38">
        <v>98.25</v>
      </c>
      <c r="Q38">
        <v>21.821809999999999</v>
      </c>
      <c r="R38">
        <v>42.390099999999997</v>
      </c>
      <c r="S38">
        <v>26.3901</v>
      </c>
      <c r="T38">
        <v>0</v>
      </c>
      <c r="U38">
        <v>418.77</v>
      </c>
      <c r="V38">
        <v>0</v>
      </c>
      <c r="W38">
        <v>0</v>
      </c>
      <c r="X38">
        <v>147.515625</v>
      </c>
      <c r="Y38">
        <v>0</v>
      </c>
      <c r="Z38">
        <v>13.1076</v>
      </c>
      <c r="AA38">
        <v>27.65</v>
      </c>
      <c r="AB38">
        <v>13.17004</v>
      </c>
      <c r="AC38">
        <v>19.35568</v>
      </c>
      <c r="AD38">
        <v>27.408107999999999</v>
      </c>
      <c r="AE38">
        <v>14.113</v>
      </c>
      <c r="AF38">
        <v>8.8740000000000006</v>
      </c>
      <c r="AG38">
        <v>43.894799999999996</v>
      </c>
      <c r="AH38">
        <v>93.563599999999994</v>
      </c>
      <c r="AI38">
        <v>0</v>
      </c>
      <c r="AJ38">
        <v>0</v>
      </c>
      <c r="AK38">
        <v>52.029000000000003</v>
      </c>
      <c r="AL38">
        <v>10.458</v>
      </c>
      <c r="AM38">
        <v>0</v>
      </c>
      <c r="AN38">
        <v>0.57389999999999997</v>
      </c>
      <c r="AO38">
        <v>0</v>
      </c>
      <c r="AP38">
        <v>0.51239999999999997</v>
      </c>
      <c r="AQ38">
        <v>61.991999999999997</v>
      </c>
      <c r="AR38">
        <v>13.247999999999999</v>
      </c>
      <c r="AS38">
        <v>10.492559999999999</v>
      </c>
      <c r="AT38">
        <v>14.996771000000001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2582.3120520000002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686.77995799999997</v>
      </c>
      <c r="L39">
        <v>443</v>
      </c>
      <c r="M39">
        <v>92</v>
      </c>
      <c r="N39">
        <v>118.125</v>
      </c>
      <c r="O39">
        <v>61.83</v>
      </c>
      <c r="P39">
        <v>98.25</v>
      </c>
      <c r="Q39">
        <v>21.821809999999999</v>
      </c>
      <c r="R39">
        <v>42.390099999999997</v>
      </c>
      <c r="S39">
        <v>26.3901</v>
      </c>
      <c r="T39">
        <v>0</v>
      </c>
      <c r="U39">
        <v>418.77</v>
      </c>
      <c r="V39">
        <v>0</v>
      </c>
      <c r="W39">
        <v>0</v>
      </c>
      <c r="X39">
        <v>147.515625</v>
      </c>
      <c r="Y39">
        <v>0</v>
      </c>
      <c r="Z39">
        <v>6.5537999999999998</v>
      </c>
      <c r="AA39">
        <v>14.04936</v>
      </c>
      <c r="AB39">
        <v>13.17004</v>
      </c>
      <c r="AC39">
        <v>9.6778399999999998</v>
      </c>
      <c r="AD39">
        <v>18.229800000000001</v>
      </c>
      <c r="AE39">
        <v>14.113</v>
      </c>
      <c r="AF39">
        <v>8.8740000000000006</v>
      </c>
      <c r="AG39">
        <v>43.894799999999996</v>
      </c>
      <c r="AH39">
        <v>70.172700000000006</v>
      </c>
      <c r="AI39">
        <v>0</v>
      </c>
      <c r="AJ39">
        <v>0</v>
      </c>
      <c r="AK39">
        <v>52.029000000000003</v>
      </c>
      <c r="AL39">
        <v>10.458</v>
      </c>
      <c r="AM39">
        <v>0</v>
      </c>
      <c r="AN39">
        <v>0.57389999999999997</v>
      </c>
      <c r="AO39">
        <v>0</v>
      </c>
      <c r="AP39">
        <v>0.51239999999999997</v>
      </c>
      <c r="AQ39">
        <v>46.683</v>
      </c>
      <c r="AR39">
        <v>13.247999999999999</v>
      </c>
      <c r="AS39">
        <v>10.492559999999999</v>
      </c>
      <c r="AT39">
        <v>14.996771000000001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2504.6015640000001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686.77995799999997</v>
      </c>
      <c r="L40">
        <v>443</v>
      </c>
      <c r="M40">
        <v>92</v>
      </c>
      <c r="N40">
        <v>118.125</v>
      </c>
      <c r="O40">
        <v>61.83</v>
      </c>
      <c r="P40">
        <v>98.25</v>
      </c>
      <c r="Q40">
        <v>21.821809999999999</v>
      </c>
      <c r="R40">
        <v>42.390099999999997</v>
      </c>
      <c r="S40">
        <v>26.3901</v>
      </c>
      <c r="T40">
        <v>0</v>
      </c>
      <c r="U40">
        <v>418.77</v>
      </c>
      <c r="V40">
        <v>0</v>
      </c>
      <c r="W40">
        <v>0</v>
      </c>
      <c r="X40">
        <v>147.515625</v>
      </c>
      <c r="Y40">
        <v>0</v>
      </c>
      <c r="Z40">
        <v>6.5537999999999998</v>
      </c>
      <c r="AA40">
        <v>14.04936</v>
      </c>
      <c r="AB40">
        <v>13.17004</v>
      </c>
      <c r="AC40">
        <v>0</v>
      </c>
      <c r="AD40">
        <v>9.1149000000000004</v>
      </c>
      <c r="AE40">
        <v>14.113</v>
      </c>
      <c r="AF40">
        <v>8.8740000000000006</v>
      </c>
      <c r="AG40">
        <v>43.894799999999996</v>
      </c>
      <c r="AH40">
        <v>46.781799999999997</v>
      </c>
      <c r="AI40">
        <v>0</v>
      </c>
      <c r="AJ40">
        <v>0</v>
      </c>
      <c r="AK40">
        <v>52.029000000000003</v>
      </c>
      <c r="AL40">
        <v>10.458</v>
      </c>
      <c r="AM40">
        <v>0</v>
      </c>
      <c r="AN40">
        <v>0.57389999999999997</v>
      </c>
      <c r="AO40">
        <v>0</v>
      </c>
      <c r="AP40">
        <v>0.51239999999999997</v>
      </c>
      <c r="AQ40">
        <v>46.683</v>
      </c>
      <c r="AR40">
        <v>13.247999999999999</v>
      </c>
      <c r="AS40">
        <v>10.492559999999999</v>
      </c>
      <c r="AT40">
        <v>14.910411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2462.3315640000001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686.77995799999997</v>
      </c>
      <c r="L41">
        <v>443</v>
      </c>
      <c r="M41">
        <v>92</v>
      </c>
      <c r="N41">
        <v>118.125</v>
      </c>
      <c r="O41">
        <v>61.83</v>
      </c>
      <c r="P41">
        <v>98.25</v>
      </c>
      <c r="Q41">
        <v>21.821809999999999</v>
      </c>
      <c r="R41">
        <v>42.390099999999997</v>
      </c>
      <c r="S41">
        <v>26.3901</v>
      </c>
      <c r="T41">
        <v>0</v>
      </c>
      <c r="U41">
        <v>418.77</v>
      </c>
      <c r="V41">
        <v>0</v>
      </c>
      <c r="W41">
        <v>0</v>
      </c>
      <c r="X41">
        <v>147.515625</v>
      </c>
      <c r="Y41">
        <v>0</v>
      </c>
      <c r="Z41">
        <v>6.5537999999999998</v>
      </c>
      <c r="AA41">
        <v>14.04936</v>
      </c>
      <c r="AB41">
        <v>13.17004</v>
      </c>
      <c r="AC41">
        <v>0</v>
      </c>
      <c r="AD41">
        <v>0</v>
      </c>
      <c r="AE41">
        <v>0</v>
      </c>
      <c r="AF41">
        <v>8.8740000000000006</v>
      </c>
      <c r="AG41">
        <v>43.894799999999996</v>
      </c>
      <c r="AH41">
        <v>46.781799999999997</v>
      </c>
      <c r="AI41">
        <v>0</v>
      </c>
      <c r="AJ41">
        <v>0</v>
      </c>
      <c r="AK41">
        <v>52.029000000000003</v>
      </c>
      <c r="AL41">
        <v>10.458</v>
      </c>
      <c r="AM41">
        <v>0</v>
      </c>
      <c r="AN41">
        <v>0.57389999999999997</v>
      </c>
      <c r="AO41">
        <v>0</v>
      </c>
      <c r="AP41">
        <v>0.51239999999999997</v>
      </c>
      <c r="AQ41">
        <v>31.122</v>
      </c>
      <c r="AR41">
        <v>13.247999999999999</v>
      </c>
      <c r="AS41">
        <v>10.492559999999999</v>
      </c>
      <c r="AT41">
        <v>14.746871000000001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2423.379124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686.77995799999997</v>
      </c>
      <c r="L42">
        <v>443</v>
      </c>
      <c r="M42">
        <v>92</v>
      </c>
      <c r="N42">
        <v>118.125</v>
      </c>
      <c r="O42">
        <v>61.83</v>
      </c>
      <c r="P42">
        <v>98.25</v>
      </c>
      <c r="Q42">
        <v>21.821809999999999</v>
      </c>
      <c r="R42">
        <v>42.390099999999997</v>
      </c>
      <c r="S42">
        <v>26.3901</v>
      </c>
      <c r="T42">
        <v>0</v>
      </c>
      <c r="U42">
        <v>418.77</v>
      </c>
      <c r="V42">
        <v>0</v>
      </c>
      <c r="W42">
        <v>0</v>
      </c>
      <c r="X42">
        <v>147.515625</v>
      </c>
      <c r="Y42">
        <v>0</v>
      </c>
      <c r="Z42">
        <v>6.5537999999999998</v>
      </c>
      <c r="AA42">
        <v>14.04936</v>
      </c>
      <c r="AB42">
        <v>13.17004</v>
      </c>
      <c r="AC42">
        <v>0</v>
      </c>
      <c r="AD42">
        <v>0</v>
      </c>
      <c r="AE42">
        <v>0</v>
      </c>
      <c r="AF42">
        <v>8.8740000000000006</v>
      </c>
      <c r="AG42">
        <v>43.894799999999996</v>
      </c>
      <c r="AH42">
        <v>23.390899999999998</v>
      </c>
      <c r="AI42">
        <v>0</v>
      </c>
      <c r="AJ42">
        <v>0</v>
      </c>
      <c r="AK42">
        <v>52.029000000000003</v>
      </c>
      <c r="AL42">
        <v>10.458</v>
      </c>
      <c r="AM42">
        <v>0</v>
      </c>
      <c r="AN42">
        <v>0.57389999999999997</v>
      </c>
      <c r="AO42">
        <v>0</v>
      </c>
      <c r="AP42">
        <v>0.51239999999999997</v>
      </c>
      <c r="AQ42">
        <v>19.593</v>
      </c>
      <c r="AR42">
        <v>13.247999999999999</v>
      </c>
      <c r="AS42">
        <v>10.492559999999999</v>
      </c>
      <c r="AT42">
        <v>14.996771000000001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2388.709124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686.77995799999997</v>
      </c>
      <c r="L43">
        <v>443</v>
      </c>
      <c r="M43">
        <v>92</v>
      </c>
      <c r="N43">
        <v>118.125</v>
      </c>
      <c r="O43">
        <v>61.83</v>
      </c>
      <c r="P43">
        <v>98.25</v>
      </c>
      <c r="Q43">
        <v>21.821809999999999</v>
      </c>
      <c r="R43">
        <v>42.390099999999997</v>
      </c>
      <c r="S43">
        <v>26.3901</v>
      </c>
      <c r="T43">
        <v>0</v>
      </c>
      <c r="U43">
        <v>418.77</v>
      </c>
      <c r="V43">
        <v>0</v>
      </c>
      <c r="W43">
        <v>0</v>
      </c>
      <c r="X43">
        <v>147.515625</v>
      </c>
      <c r="Y43">
        <v>0</v>
      </c>
      <c r="Z43">
        <v>6.5537999999999998</v>
      </c>
      <c r="AA43">
        <v>14.04936</v>
      </c>
      <c r="AB43">
        <v>13.17004</v>
      </c>
      <c r="AC43">
        <v>0</v>
      </c>
      <c r="AD43">
        <v>0</v>
      </c>
      <c r="AE43">
        <v>0</v>
      </c>
      <c r="AF43">
        <v>8.8740000000000006</v>
      </c>
      <c r="AG43">
        <v>43.894799999999996</v>
      </c>
      <c r="AH43">
        <v>0</v>
      </c>
      <c r="AI43">
        <v>0</v>
      </c>
      <c r="AJ43">
        <v>0</v>
      </c>
      <c r="AK43">
        <v>52.029000000000003</v>
      </c>
      <c r="AL43">
        <v>10.458</v>
      </c>
      <c r="AM43">
        <v>0</v>
      </c>
      <c r="AN43">
        <v>0.57389999999999997</v>
      </c>
      <c r="AO43">
        <v>0</v>
      </c>
      <c r="AP43">
        <v>0.51239999999999997</v>
      </c>
      <c r="AQ43">
        <v>15.561</v>
      </c>
      <c r="AR43">
        <v>13.247999999999999</v>
      </c>
      <c r="AS43">
        <v>10.089</v>
      </c>
      <c r="AT43">
        <v>14.996771000000001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2360.8826640000002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686.77995799999997</v>
      </c>
      <c r="L44">
        <v>443</v>
      </c>
      <c r="M44">
        <v>92</v>
      </c>
      <c r="N44">
        <v>118.125</v>
      </c>
      <c r="O44">
        <v>61.83</v>
      </c>
      <c r="P44">
        <v>98.25</v>
      </c>
      <c r="Q44">
        <v>21.821809999999999</v>
      </c>
      <c r="R44">
        <v>42.390099999999997</v>
      </c>
      <c r="S44">
        <v>26.3901</v>
      </c>
      <c r="T44">
        <v>0</v>
      </c>
      <c r="U44">
        <v>418.77</v>
      </c>
      <c r="V44">
        <v>0</v>
      </c>
      <c r="W44">
        <v>0</v>
      </c>
      <c r="X44">
        <v>147.515625</v>
      </c>
      <c r="Y44">
        <v>0</v>
      </c>
      <c r="Z44">
        <v>6.05</v>
      </c>
      <c r="AA44">
        <v>0</v>
      </c>
      <c r="AB44">
        <v>13.17004</v>
      </c>
      <c r="AC44">
        <v>0</v>
      </c>
      <c r="AD44">
        <v>0</v>
      </c>
      <c r="AE44">
        <v>0</v>
      </c>
      <c r="AF44">
        <v>8.8740000000000006</v>
      </c>
      <c r="AG44">
        <v>43.894799999999996</v>
      </c>
      <c r="AH44">
        <v>0</v>
      </c>
      <c r="AI44">
        <v>0</v>
      </c>
      <c r="AJ44">
        <v>0</v>
      </c>
      <c r="AK44">
        <v>52.029000000000003</v>
      </c>
      <c r="AL44">
        <v>10.458</v>
      </c>
      <c r="AM44">
        <v>0</v>
      </c>
      <c r="AN44">
        <v>0.57389999999999997</v>
      </c>
      <c r="AO44">
        <v>0</v>
      </c>
      <c r="AP44">
        <v>0.51239999999999997</v>
      </c>
      <c r="AQ44">
        <v>0</v>
      </c>
      <c r="AR44">
        <v>13.247999999999999</v>
      </c>
      <c r="AS44">
        <v>10.089</v>
      </c>
      <c r="AT44">
        <v>14.996771000000001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2330.7685040000001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686.77995799999997</v>
      </c>
      <c r="L45">
        <v>443</v>
      </c>
      <c r="M45">
        <v>92</v>
      </c>
      <c r="N45">
        <v>118.125</v>
      </c>
      <c r="O45">
        <v>61.83</v>
      </c>
      <c r="P45">
        <v>98.25</v>
      </c>
      <c r="Q45">
        <v>21.821809999999999</v>
      </c>
      <c r="R45">
        <v>42.390099999999997</v>
      </c>
      <c r="S45">
        <v>26.3901</v>
      </c>
      <c r="T45">
        <v>0</v>
      </c>
      <c r="U45">
        <v>401.85</v>
      </c>
      <c r="V45">
        <v>0</v>
      </c>
      <c r="W45">
        <v>0</v>
      </c>
      <c r="X45">
        <v>147.515625</v>
      </c>
      <c r="Y45">
        <v>0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0</v>
      </c>
      <c r="AF45">
        <v>8.8740000000000006</v>
      </c>
      <c r="AG45">
        <v>43.894799999999996</v>
      </c>
      <c r="AH45">
        <v>0</v>
      </c>
      <c r="AI45">
        <v>0</v>
      </c>
      <c r="AJ45">
        <v>0</v>
      </c>
      <c r="AK45">
        <v>52.029000000000003</v>
      </c>
      <c r="AL45">
        <v>10.458</v>
      </c>
      <c r="AM45">
        <v>0</v>
      </c>
      <c r="AN45">
        <v>0.57389999999999997</v>
      </c>
      <c r="AO45">
        <v>0</v>
      </c>
      <c r="AP45">
        <v>0.51239999999999997</v>
      </c>
      <c r="AQ45">
        <v>0</v>
      </c>
      <c r="AR45">
        <v>39.744</v>
      </c>
      <c r="AS45">
        <v>10.089</v>
      </c>
      <c r="AT45">
        <v>14.996771000000001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2334.294504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686.77995799999997</v>
      </c>
      <c r="L46">
        <v>443</v>
      </c>
      <c r="M46">
        <v>92</v>
      </c>
      <c r="N46">
        <v>118.125</v>
      </c>
      <c r="O46">
        <v>61.83</v>
      </c>
      <c r="P46">
        <v>98.25</v>
      </c>
      <c r="Q46">
        <v>21.821809999999999</v>
      </c>
      <c r="R46">
        <v>42.390099999999997</v>
      </c>
      <c r="S46">
        <v>26.3901</v>
      </c>
      <c r="T46">
        <v>0</v>
      </c>
      <c r="U46">
        <v>382.5</v>
      </c>
      <c r="V46">
        <v>0</v>
      </c>
      <c r="W46">
        <v>0</v>
      </c>
      <c r="X46">
        <v>147.515625</v>
      </c>
      <c r="Y46">
        <v>0</v>
      </c>
      <c r="Z46">
        <v>0</v>
      </c>
      <c r="AA46">
        <v>0</v>
      </c>
      <c r="AB46">
        <v>13.17004</v>
      </c>
      <c r="AC46">
        <v>0</v>
      </c>
      <c r="AD46">
        <v>0</v>
      </c>
      <c r="AE46">
        <v>0</v>
      </c>
      <c r="AF46">
        <v>8.8740000000000006</v>
      </c>
      <c r="AG46">
        <v>43.894799999999996</v>
      </c>
      <c r="AH46">
        <v>0</v>
      </c>
      <c r="AI46">
        <v>0</v>
      </c>
      <c r="AJ46">
        <v>0</v>
      </c>
      <c r="AK46">
        <v>52.029000000000003</v>
      </c>
      <c r="AL46">
        <v>10.458</v>
      </c>
      <c r="AM46">
        <v>0</v>
      </c>
      <c r="AN46">
        <v>0.57389999999999997</v>
      </c>
      <c r="AO46">
        <v>0</v>
      </c>
      <c r="AP46">
        <v>0.51239999999999997</v>
      </c>
      <c r="AQ46">
        <v>0</v>
      </c>
      <c r="AR46">
        <v>39.744</v>
      </c>
      <c r="AS46">
        <v>10.089</v>
      </c>
      <c r="AT46">
        <v>14.996771000000001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2314.9445040000001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686.77995799999997</v>
      </c>
      <c r="L47">
        <v>443</v>
      </c>
      <c r="M47">
        <v>92</v>
      </c>
      <c r="N47">
        <v>118.125</v>
      </c>
      <c r="O47">
        <v>61.83</v>
      </c>
      <c r="P47">
        <v>98.25</v>
      </c>
      <c r="Q47">
        <v>21.821809999999999</v>
      </c>
      <c r="R47">
        <v>42.390099999999997</v>
      </c>
      <c r="S47">
        <v>26.3901</v>
      </c>
      <c r="T47">
        <v>0</v>
      </c>
      <c r="U47">
        <v>348.97500000000002</v>
      </c>
      <c r="V47">
        <v>0</v>
      </c>
      <c r="W47">
        <v>0</v>
      </c>
      <c r="X47">
        <v>147.515625</v>
      </c>
      <c r="Y47">
        <v>0</v>
      </c>
      <c r="Z47">
        <v>0</v>
      </c>
      <c r="AA47">
        <v>0</v>
      </c>
      <c r="AB47">
        <v>13.17004</v>
      </c>
      <c r="AC47">
        <v>0</v>
      </c>
      <c r="AD47">
        <v>0</v>
      </c>
      <c r="AE47">
        <v>0</v>
      </c>
      <c r="AF47">
        <v>6.4089999999999998</v>
      </c>
      <c r="AG47">
        <v>43.894799999999996</v>
      </c>
      <c r="AH47">
        <v>0</v>
      </c>
      <c r="AI47">
        <v>0</v>
      </c>
      <c r="AJ47">
        <v>0</v>
      </c>
      <c r="AK47">
        <v>52.029000000000003</v>
      </c>
      <c r="AL47">
        <v>10.458</v>
      </c>
      <c r="AM47">
        <v>0</v>
      </c>
      <c r="AN47">
        <v>0.57389999999999997</v>
      </c>
      <c r="AO47">
        <v>0</v>
      </c>
      <c r="AP47">
        <v>0.51239999999999997</v>
      </c>
      <c r="AQ47">
        <v>0</v>
      </c>
      <c r="AR47">
        <v>13.247999999999999</v>
      </c>
      <c r="AS47">
        <v>10.089</v>
      </c>
      <c r="AT47">
        <v>14.996771000000001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2252.4585040000002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686.77995799999997</v>
      </c>
      <c r="L48">
        <v>443</v>
      </c>
      <c r="M48">
        <v>92</v>
      </c>
      <c r="N48">
        <v>118.125</v>
      </c>
      <c r="O48">
        <v>61.83</v>
      </c>
      <c r="P48">
        <v>98.25</v>
      </c>
      <c r="Q48">
        <v>21.821809999999999</v>
      </c>
      <c r="R48">
        <v>42.390099999999997</v>
      </c>
      <c r="S48">
        <v>26.3901</v>
      </c>
      <c r="T48">
        <v>0</v>
      </c>
      <c r="U48">
        <v>348.97500000000002</v>
      </c>
      <c r="V48">
        <v>0</v>
      </c>
      <c r="W48">
        <v>0</v>
      </c>
      <c r="X48">
        <v>147.515625</v>
      </c>
      <c r="Y48">
        <v>0</v>
      </c>
      <c r="Z48">
        <v>0</v>
      </c>
      <c r="AA48">
        <v>0</v>
      </c>
      <c r="AB48">
        <v>13.17004</v>
      </c>
      <c r="AC48">
        <v>0</v>
      </c>
      <c r="AD48">
        <v>0</v>
      </c>
      <c r="AE48">
        <v>0</v>
      </c>
      <c r="AF48">
        <v>6.4089999999999998</v>
      </c>
      <c r="AG48">
        <v>43.894799999999996</v>
      </c>
      <c r="AH48">
        <v>0</v>
      </c>
      <c r="AI48">
        <v>0</v>
      </c>
      <c r="AJ48">
        <v>0</v>
      </c>
      <c r="AK48">
        <v>52.029000000000003</v>
      </c>
      <c r="AL48">
        <v>10.458</v>
      </c>
      <c r="AM48">
        <v>0</v>
      </c>
      <c r="AN48">
        <v>0.57389999999999997</v>
      </c>
      <c r="AO48">
        <v>0</v>
      </c>
      <c r="AP48">
        <v>0.51239999999999997</v>
      </c>
      <c r="AQ48">
        <v>0</v>
      </c>
      <c r="AR48">
        <v>13.247999999999999</v>
      </c>
      <c r="AS48">
        <v>10.089</v>
      </c>
      <c r="AT48">
        <v>14.996771000000001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2252.4585040000002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443</v>
      </c>
      <c r="M49">
        <v>92</v>
      </c>
      <c r="N49">
        <v>118.125</v>
      </c>
      <c r="O49">
        <v>61.83</v>
      </c>
      <c r="P49">
        <v>98.25</v>
      </c>
      <c r="Q49">
        <v>21.821809999999999</v>
      </c>
      <c r="R49">
        <v>42.390099999999997</v>
      </c>
      <c r="S49">
        <v>26.3901</v>
      </c>
      <c r="T49">
        <v>0</v>
      </c>
      <c r="U49">
        <v>348.97500000000002</v>
      </c>
      <c r="V49">
        <v>0</v>
      </c>
      <c r="W49">
        <v>0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43.894799999999996</v>
      </c>
      <c r="AH49">
        <v>0</v>
      </c>
      <c r="AI49">
        <v>0</v>
      </c>
      <c r="AJ49">
        <v>0</v>
      </c>
      <c r="AK49">
        <v>52.029000000000003</v>
      </c>
      <c r="AL49">
        <v>10.458</v>
      </c>
      <c r="AM49">
        <v>0</v>
      </c>
      <c r="AN49">
        <v>0.57389999999999997</v>
      </c>
      <c r="AO49">
        <v>0</v>
      </c>
      <c r="AP49">
        <v>2.8182</v>
      </c>
      <c r="AQ49">
        <v>0</v>
      </c>
      <c r="AR49">
        <v>13.247999999999999</v>
      </c>
      <c r="AS49">
        <v>10.089</v>
      </c>
      <c r="AT49">
        <v>14.996771000000001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2241.5942640000003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443</v>
      </c>
      <c r="M50">
        <v>92</v>
      </c>
      <c r="N50">
        <v>118.125</v>
      </c>
      <c r="O50">
        <v>61.83</v>
      </c>
      <c r="P50">
        <v>98.25</v>
      </c>
      <c r="Q50">
        <v>21.821809999999999</v>
      </c>
      <c r="R50">
        <v>42.390099999999997</v>
      </c>
      <c r="S50">
        <v>26.3901</v>
      </c>
      <c r="T50">
        <v>0</v>
      </c>
      <c r="U50">
        <v>348.97500000000002</v>
      </c>
      <c r="V50">
        <v>0</v>
      </c>
      <c r="W50">
        <v>0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43.894799999999996</v>
      </c>
      <c r="AH50">
        <v>0</v>
      </c>
      <c r="AI50">
        <v>0</v>
      </c>
      <c r="AJ50">
        <v>0</v>
      </c>
      <c r="AK50">
        <v>52.029000000000003</v>
      </c>
      <c r="AL50">
        <v>10.458</v>
      </c>
      <c r="AM50">
        <v>0</v>
      </c>
      <c r="AN50">
        <v>0.57389999999999997</v>
      </c>
      <c r="AO50">
        <v>0</v>
      </c>
      <c r="AP50">
        <v>2.8182</v>
      </c>
      <c r="AQ50">
        <v>0</v>
      </c>
      <c r="AR50">
        <v>13.247999999999999</v>
      </c>
      <c r="AS50">
        <v>10.089</v>
      </c>
      <c r="AT50">
        <v>13.494275999999999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2240.0917690000001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443</v>
      </c>
      <c r="M51">
        <v>92</v>
      </c>
      <c r="N51">
        <v>118.125</v>
      </c>
      <c r="O51">
        <v>61.83</v>
      </c>
      <c r="P51">
        <v>98.25</v>
      </c>
      <c r="Q51">
        <v>21.821809999999999</v>
      </c>
      <c r="R51">
        <v>42.390099999999997</v>
      </c>
      <c r="S51">
        <v>26.3901</v>
      </c>
      <c r="T51">
        <v>0</v>
      </c>
      <c r="U51">
        <v>348.97500000000002</v>
      </c>
      <c r="V51">
        <v>0</v>
      </c>
      <c r="W51">
        <v>0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43.894799999999996</v>
      </c>
      <c r="AH51">
        <v>0</v>
      </c>
      <c r="AI51">
        <v>0</v>
      </c>
      <c r="AJ51">
        <v>0</v>
      </c>
      <c r="AK51">
        <v>52.029000000000003</v>
      </c>
      <c r="AL51">
        <v>10.458</v>
      </c>
      <c r="AM51">
        <v>0</v>
      </c>
      <c r="AN51">
        <v>0.57389999999999997</v>
      </c>
      <c r="AO51">
        <v>0</v>
      </c>
      <c r="AP51">
        <v>1.5371999999999999</v>
      </c>
      <c r="AQ51">
        <v>0</v>
      </c>
      <c r="AR51">
        <v>13.247999999999999</v>
      </c>
      <c r="AS51">
        <v>10.089</v>
      </c>
      <c r="AT51">
        <v>14.985348999999999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2240.3018420000003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443</v>
      </c>
      <c r="M52">
        <v>92</v>
      </c>
      <c r="N52">
        <v>118.125</v>
      </c>
      <c r="O52">
        <v>61.83</v>
      </c>
      <c r="P52">
        <v>98.25</v>
      </c>
      <c r="Q52">
        <v>21.821809999999999</v>
      </c>
      <c r="R52">
        <v>42.390099999999997</v>
      </c>
      <c r="S52">
        <v>26.3901</v>
      </c>
      <c r="T52">
        <v>0</v>
      </c>
      <c r="U52">
        <v>348.97500000000002</v>
      </c>
      <c r="V52">
        <v>0</v>
      </c>
      <c r="W52">
        <v>0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43.894799999999996</v>
      </c>
      <c r="AH52">
        <v>0</v>
      </c>
      <c r="AI52">
        <v>0</v>
      </c>
      <c r="AJ52">
        <v>0</v>
      </c>
      <c r="AK52">
        <v>52.029000000000003</v>
      </c>
      <c r="AL52">
        <v>10.458</v>
      </c>
      <c r="AM52">
        <v>0</v>
      </c>
      <c r="AN52">
        <v>0.57389999999999997</v>
      </c>
      <c r="AO52">
        <v>0</v>
      </c>
      <c r="AP52">
        <v>1.5371999999999999</v>
      </c>
      <c r="AQ52">
        <v>0</v>
      </c>
      <c r="AR52">
        <v>13.247999999999999</v>
      </c>
      <c r="AS52">
        <v>10.089</v>
      </c>
      <c r="AT52">
        <v>14.996771000000001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2240.3132640000003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443</v>
      </c>
      <c r="M53">
        <v>92</v>
      </c>
      <c r="N53">
        <v>118.125</v>
      </c>
      <c r="O53">
        <v>61.83</v>
      </c>
      <c r="P53">
        <v>103.96875</v>
      </c>
      <c r="Q53">
        <v>21.821809999999999</v>
      </c>
      <c r="R53">
        <v>42.390099999999997</v>
      </c>
      <c r="S53">
        <v>26.3901</v>
      </c>
      <c r="T53">
        <v>0</v>
      </c>
      <c r="U53">
        <v>348.97500000000002</v>
      </c>
      <c r="V53">
        <v>0</v>
      </c>
      <c r="W53">
        <v>0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43.894799999999996</v>
      </c>
      <c r="AH53">
        <v>0</v>
      </c>
      <c r="AI53">
        <v>0</v>
      </c>
      <c r="AJ53">
        <v>0</v>
      </c>
      <c r="AK53">
        <v>52.029000000000003</v>
      </c>
      <c r="AL53">
        <v>10.458</v>
      </c>
      <c r="AM53">
        <v>0</v>
      </c>
      <c r="AN53">
        <v>0.57389999999999997</v>
      </c>
      <c r="AO53">
        <v>0</v>
      </c>
      <c r="AP53">
        <v>1.1529</v>
      </c>
      <c r="AQ53">
        <v>0</v>
      </c>
      <c r="AR53">
        <v>13.247999999999999</v>
      </c>
      <c r="AS53">
        <v>24.48264</v>
      </c>
      <c r="AT53">
        <v>14.996771000000001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2260.0413540000004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443</v>
      </c>
      <c r="M54">
        <v>92</v>
      </c>
      <c r="N54">
        <v>118.125</v>
      </c>
      <c r="O54">
        <v>61.83</v>
      </c>
      <c r="P54">
        <v>103.96875</v>
      </c>
      <c r="Q54">
        <v>21.821809999999999</v>
      </c>
      <c r="R54">
        <v>42.390099999999997</v>
      </c>
      <c r="S54">
        <v>26.3901</v>
      </c>
      <c r="T54">
        <v>0</v>
      </c>
      <c r="U54">
        <v>348.97500000000002</v>
      </c>
      <c r="V54">
        <v>0</v>
      </c>
      <c r="W54">
        <v>0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43.894799999999996</v>
      </c>
      <c r="AH54">
        <v>0</v>
      </c>
      <c r="AI54">
        <v>0</v>
      </c>
      <c r="AJ54">
        <v>0</v>
      </c>
      <c r="AK54">
        <v>52.029000000000003</v>
      </c>
      <c r="AL54">
        <v>10.458</v>
      </c>
      <c r="AM54">
        <v>0</v>
      </c>
      <c r="AN54">
        <v>0.57389999999999997</v>
      </c>
      <c r="AO54">
        <v>0</v>
      </c>
      <c r="AP54">
        <v>1.1529</v>
      </c>
      <c r="AQ54">
        <v>0</v>
      </c>
      <c r="AR54">
        <v>39.744</v>
      </c>
      <c r="AS54">
        <v>24.48264</v>
      </c>
      <c r="AT54">
        <v>14.996771000000001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2286.5373540000005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686.77995799999997</v>
      </c>
      <c r="L55">
        <v>295</v>
      </c>
      <c r="M55">
        <v>92</v>
      </c>
      <c r="N55">
        <v>118.125</v>
      </c>
      <c r="O55">
        <v>61.83</v>
      </c>
      <c r="P55">
        <v>103.96875</v>
      </c>
      <c r="Q55">
        <v>21.821809999999999</v>
      </c>
      <c r="R55">
        <v>42.390099999999997</v>
      </c>
      <c r="S55">
        <v>26.3901</v>
      </c>
      <c r="T55">
        <v>0</v>
      </c>
      <c r="U55">
        <v>348.97500000000002</v>
      </c>
      <c r="V55">
        <v>0</v>
      </c>
      <c r="W55">
        <v>0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43.894799999999996</v>
      </c>
      <c r="AH55">
        <v>0</v>
      </c>
      <c r="AI55">
        <v>0</v>
      </c>
      <c r="AJ55">
        <v>0</v>
      </c>
      <c r="AK55">
        <v>52.029000000000003</v>
      </c>
      <c r="AL55">
        <v>10.458</v>
      </c>
      <c r="AM55">
        <v>0</v>
      </c>
      <c r="AN55">
        <v>0.57389999999999997</v>
      </c>
      <c r="AO55">
        <v>0</v>
      </c>
      <c r="AP55">
        <v>1.1529</v>
      </c>
      <c r="AQ55">
        <v>0</v>
      </c>
      <c r="AR55">
        <v>39.744</v>
      </c>
      <c r="AS55">
        <v>24.48264</v>
      </c>
      <c r="AT55">
        <v>14.384990999999999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2137.9255740000003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686.77995799999997</v>
      </c>
      <c r="L56">
        <v>265</v>
      </c>
      <c r="M56">
        <v>92</v>
      </c>
      <c r="N56">
        <v>118.125</v>
      </c>
      <c r="O56">
        <v>61.83</v>
      </c>
      <c r="P56">
        <v>103.96875</v>
      </c>
      <c r="Q56">
        <v>21.821809999999999</v>
      </c>
      <c r="R56">
        <v>42.390099999999997</v>
      </c>
      <c r="S56">
        <v>26.3901</v>
      </c>
      <c r="T56">
        <v>0</v>
      </c>
      <c r="U56">
        <v>348.97500000000002</v>
      </c>
      <c r="V56">
        <v>0</v>
      </c>
      <c r="W56">
        <v>0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43.894799999999996</v>
      </c>
      <c r="AH56">
        <v>0</v>
      </c>
      <c r="AI56">
        <v>0</v>
      </c>
      <c r="AJ56">
        <v>0</v>
      </c>
      <c r="AK56">
        <v>52.029000000000003</v>
      </c>
      <c r="AL56">
        <v>10.458</v>
      </c>
      <c r="AM56">
        <v>0</v>
      </c>
      <c r="AN56">
        <v>0.57389999999999997</v>
      </c>
      <c r="AO56">
        <v>0</v>
      </c>
      <c r="AP56">
        <v>1.1529</v>
      </c>
      <c r="AQ56">
        <v>0</v>
      </c>
      <c r="AR56">
        <v>13.247999999999999</v>
      </c>
      <c r="AS56">
        <v>24.48264</v>
      </c>
      <c r="AT56">
        <v>14.996771000000001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2082.0413540000004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686.77995799999997</v>
      </c>
      <c r="L57">
        <v>265</v>
      </c>
      <c r="M57">
        <v>92</v>
      </c>
      <c r="N57">
        <v>118.125</v>
      </c>
      <c r="O57">
        <v>61.83</v>
      </c>
      <c r="P57">
        <v>103.96875</v>
      </c>
      <c r="Q57">
        <v>21.821809999999999</v>
      </c>
      <c r="R57">
        <v>42.390099999999997</v>
      </c>
      <c r="S57">
        <v>26.3901</v>
      </c>
      <c r="T57">
        <v>0</v>
      </c>
      <c r="U57">
        <v>348.97500000000002</v>
      </c>
      <c r="V57">
        <v>0</v>
      </c>
      <c r="W57">
        <v>0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43.894799999999996</v>
      </c>
      <c r="AH57">
        <v>0</v>
      </c>
      <c r="AI57">
        <v>0</v>
      </c>
      <c r="AJ57">
        <v>0</v>
      </c>
      <c r="AK57">
        <v>52.029000000000003</v>
      </c>
      <c r="AL57">
        <v>10.458</v>
      </c>
      <c r="AM57">
        <v>0</v>
      </c>
      <c r="AN57">
        <v>0.57389999999999997</v>
      </c>
      <c r="AO57">
        <v>0</v>
      </c>
      <c r="AP57">
        <v>3.7149000000000001</v>
      </c>
      <c r="AQ57">
        <v>0</v>
      </c>
      <c r="AR57">
        <v>13.247999999999999</v>
      </c>
      <c r="AS57">
        <v>10.492559999999999</v>
      </c>
      <c r="AT57">
        <v>14.283046000000001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2069.8995490000002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686.77995799999997</v>
      </c>
      <c r="L58">
        <v>331.98</v>
      </c>
      <c r="M58">
        <v>92</v>
      </c>
      <c r="N58">
        <v>118.125</v>
      </c>
      <c r="O58">
        <v>61.83</v>
      </c>
      <c r="P58">
        <v>103.96875</v>
      </c>
      <c r="Q58">
        <v>21.821809999999999</v>
      </c>
      <c r="R58">
        <v>42.390099999999997</v>
      </c>
      <c r="S58">
        <v>26.3901</v>
      </c>
      <c r="T58">
        <v>0</v>
      </c>
      <c r="U58">
        <v>348.97500000000002</v>
      </c>
      <c r="V58">
        <v>0</v>
      </c>
      <c r="W58">
        <v>0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43.894799999999996</v>
      </c>
      <c r="AH58">
        <v>0</v>
      </c>
      <c r="AI58">
        <v>0</v>
      </c>
      <c r="AJ58">
        <v>0</v>
      </c>
      <c r="AK58">
        <v>52.029000000000003</v>
      </c>
      <c r="AL58">
        <v>10.458</v>
      </c>
      <c r="AM58">
        <v>0</v>
      </c>
      <c r="AN58">
        <v>0.57389999999999997</v>
      </c>
      <c r="AO58">
        <v>0</v>
      </c>
      <c r="AP58">
        <v>3.7149000000000001</v>
      </c>
      <c r="AQ58">
        <v>0</v>
      </c>
      <c r="AR58">
        <v>13.247999999999999</v>
      </c>
      <c r="AS58">
        <v>10.492559999999999</v>
      </c>
      <c r="AT58">
        <v>14.996771000000001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2137.5932740000003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674.83209999999997</v>
      </c>
      <c r="L59">
        <v>326</v>
      </c>
      <c r="M59">
        <v>92</v>
      </c>
      <c r="N59">
        <v>118.125</v>
      </c>
      <c r="O59">
        <v>61.83</v>
      </c>
      <c r="P59">
        <v>103.96875</v>
      </c>
      <c r="Q59">
        <v>21.821809999999999</v>
      </c>
      <c r="R59">
        <v>42.390099999999997</v>
      </c>
      <c r="S59">
        <v>26.3901</v>
      </c>
      <c r="T59">
        <v>0</v>
      </c>
      <c r="U59">
        <v>348.97500000000002</v>
      </c>
      <c r="V59">
        <v>0</v>
      </c>
      <c r="W59">
        <v>0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43.894799999999996</v>
      </c>
      <c r="AH59">
        <v>0</v>
      </c>
      <c r="AI59">
        <v>0</v>
      </c>
      <c r="AJ59">
        <v>0</v>
      </c>
      <c r="AK59">
        <v>52.029000000000003</v>
      </c>
      <c r="AL59">
        <v>2.3239999999999998</v>
      </c>
      <c r="AM59">
        <v>0</v>
      </c>
      <c r="AN59">
        <v>0.57389999999999997</v>
      </c>
      <c r="AO59">
        <v>0</v>
      </c>
      <c r="AP59">
        <v>4.3554000000000004</v>
      </c>
      <c r="AQ59">
        <v>0</v>
      </c>
      <c r="AR59">
        <v>19.872</v>
      </c>
      <c r="AS59">
        <v>15.87336</v>
      </c>
      <c r="AT59">
        <v>14.996771000000001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2124.1767159999999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649.9221</v>
      </c>
      <c r="L60">
        <v>326</v>
      </c>
      <c r="M60">
        <v>92</v>
      </c>
      <c r="N60">
        <v>118.125</v>
      </c>
      <c r="O60">
        <v>61.83</v>
      </c>
      <c r="P60">
        <v>103.96875</v>
      </c>
      <c r="Q60">
        <v>21.821809999999999</v>
      </c>
      <c r="R60">
        <v>42.390099999999997</v>
      </c>
      <c r="S60">
        <v>26.3901</v>
      </c>
      <c r="T60">
        <v>0</v>
      </c>
      <c r="U60">
        <v>348.97500000000002</v>
      </c>
      <c r="V60">
        <v>0</v>
      </c>
      <c r="W60">
        <v>0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43.894799999999996</v>
      </c>
      <c r="AH60">
        <v>0</v>
      </c>
      <c r="AI60">
        <v>0</v>
      </c>
      <c r="AJ60">
        <v>0</v>
      </c>
      <c r="AK60">
        <v>52.029000000000003</v>
      </c>
      <c r="AL60">
        <v>2.3239999999999998</v>
      </c>
      <c r="AM60">
        <v>0</v>
      </c>
      <c r="AN60">
        <v>0.57389999999999997</v>
      </c>
      <c r="AO60">
        <v>0</v>
      </c>
      <c r="AP60">
        <v>4.3554000000000004</v>
      </c>
      <c r="AQ60">
        <v>0</v>
      </c>
      <c r="AR60">
        <v>19.872</v>
      </c>
      <c r="AS60">
        <v>15.87336</v>
      </c>
      <c r="AT60">
        <v>14.996771000000001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2099.2667160000005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638.99210000000005</v>
      </c>
      <c r="L61">
        <v>326</v>
      </c>
      <c r="M61">
        <v>92</v>
      </c>
      <c r="N61">
        <v>118.125</v>
      </c>
      <c r="O61">
        <v>61.83</v>
      </c>
      <c r="P61">
        <v>103.96875</v>
      </c>
      <c r="Q61">
        <v>21.821809999999999</v>
      </c>
      <c r="R61">
        <v>42.390099999999997</v>
      </c>
      <c r="S61">
        <v>26.3901</v>
      </c>
      <c r="T61">
        <v>0</v>
      </c>
      <c r="U61">
        <v>348.97500000000002</v>
      </c>
      <c r="V61">
        <v>0</v>
      </c>
      <c r="W61">
        <v>0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6.4089999999999998</v>
      </c>
      <c r="AG61">
        <v>43.894799999999996</v>
      </c>
      <c r="AH61">
        <v>0</v>
      </c>
      <c r="AI61">
        <v>0</v>
      </c>
      <c r="AJ61">
        <v>0</v>
      </c>
      <c r="AK61">
        <v>52.029000000000003</v>
      </c>
      <c r="AL61">
        <v>2.3239999999999998</v>
      </c>
      <c r="AM61">
        <v>0</v>
      </c>
      <c r="AN61">
        <v>0.57389999999999997</v>
      </c>
      <c r="AO61">
        <v>0</v>
      </c>
      <c r="AP61">
        <v>4.3554000000000004</v>
      </c>
      <c r="AQ61">
        <v>0</v>
      </c>
      <c r="AR61">
        <v>39.744</v>
      </c>
      <c r="AS61">
        <v>12.1068</v>
      </c>
      <c r="AT61">
        <v>14.996771000000001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2104.4421560000001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648.35209999999995</v>
      </c>
      <c r="L62">
        <v>326</v>
      </c>
      <c r="M62">
        <v>92</v>
      </c>
      <c r="N62">
        <v>118.125</v>
      </c>
      <c r="O62">
        <v>61.83</v>
      </c>
      <c r="P62">
        <v>103.96875</v>
      </c>
      <c r="Q62">
        <v>21.821809999999999</v>
      </c>
      <c r="R62">
        <v>42.390099999999997</v>
      </c>
      <c r="S62">
        <v>26.3901</v>
      </c>
      <c r="T62">
        <v>0</v>
      </c>
      <c r="U62">
        <v>348.97500000000002</v>
      </c>
      <c r="V62">
        <v>0</v>
      </c>
      <c r="W62">
        <v>0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6.4089999999999998</v>
      </c>
      <c r="AG62">
        <v>43.894799999999996</v>
      </c>
      <c r="AH62">
        <v>0</v>
      </c>
      <c r="AI62">
        <v>0</v>
      </c>
      <c r="AJ62">
        <v>0</v>
      </c>
      <c r="AK62">
        <v>52.029000000000003</v>
      </c>
      <c r="AL62">
        <v>2.3239999999999998</v>
      </c>
      <c r="AM62">
        <v>0</v>
      </c>
      <c r="AN62">
        <v>0.57389999999999997</v>
      </c>
      <c r="AO62">
        <v>0</v>
      </c>
      <c r="AP62">
        <v>4.3554000000000004</v>
      </c>
      <c r="AQ62">
        <v>0</v>
      </c>
      <c r="AR62">
        <v>39.744</v>
      </c>
      <c r="AS62">
        <v>12.1068</v>
      </c>
      <c r="AT62">
        <v>14.996771000000001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2113.8021560000002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614.2921</v>
      </c>
      <c r="L63">
        <v>326</v>
      </c>
      <c r="M63">
        <v>92</v>
      </c>
      <c r="N63">
        <v>118.125</v>
      </c>
      <c r="O63">
        <v>61.83</v>
      </c>
      <c r="P63">
        <v>103.96875</v>
      </c>
      <c r="Q63">
        <v>21.821809999999999</v>
      </c>
      <c r="R63">
        <v>42.390099999999997</v>
      </c>
      <c r="S63">
        <v>26.3901</v>
      </c>
      <c r="T63">
        <v>0</v>
      </c>
      <c r="U63">
        <v>348.97500000000002</v>
      </c>
      <c r="V63">
        <v>0</v>
      </c>
      <c r="W63">
        <v>0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6.4089999999999998</v>
      </c>
      <c r="AG63">
        <v>43.894799999999996</v>
      </c>
      <c r="AH63">
        <v>0</v>
      </c>
      <c r="AI63">
        <v>0</v>
      </c>
      <c r="AJ63">
        <v>0</v>
      </c>
      <c r="AK63">
        <v>52.029000000000003</v>
      </c>
      <c r="AL63">
        <v>2.3239999999999998</v>
      </c>
      <c r="AM63">
        <v>0</v>
      </c>
      <c r="AN63">
        <v>0.57389999999999997</v>
      </c>
      <c r="AO63">
        <v>0</v>
      </c>
      <c r="AP63">
        <v>3.7149000000000001</v>
      </c>
      <c r="AQ63">
        <v>0</v>
      </c>
      <c r="AR63">
        <v>13.247999999999999</v>
      </c>
      <c r="AS63">
        <v>24.48264</v>
      </c>
      <c r="AT63">
        <v>14.996771000000001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2064.9814960000003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636.57209999999998</v>
      </c>
      <c r="L64">
        <v>326</v>
      </c>
      <c r="M64">
        <v>92</v>
      </c>
      <c r="N64">
        <v>118.125</v>
      </c>
      <c r="O64">
        <v>61.83</v>
      </c>
      <c r="P64">
        <v>103.96875</v>
      </c>
      <c r="Q64">
        <v>21.821809999999999</v>
      </c>
      <c r="R64">
        <v>42.390099999999997</v>
      </c>
      <c r="S64">
        <v>26.3901</v>
      </c>
      <c r="T64">
        <v>0</v>
      </c>
      <c r="U64">
        <v>348.97500000000002</v>
      </c>
      <c r="V64">
        <v>0</v>
      </c>
      <c r="W64">
        <v>0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6.4089999999999998</v>
      </c>
      <c r="AG64">
        <v>43.894799999999996</v>
      </c>
      <c r="AH64">
        <v>0</v>
      </c>
      <c r="AI64">
        <v>0</v>
      </c>
      <c r="AJ64">
        <v>0</v>
      </c>
      <c r="AK64">
        <v>52.029000000000003</v>
      </c>
      <c r="AL64">
        <v>2.3239999999999998</v>
      </c>
      <c r="AM64">
        <v>0</v>
      </c>
      <c r="AN64">
        <v>0.57389999999999997</v>
      </c>
      <c r="AO64">
        <v>0</v>
      </c>
      <c r="AP64">
        <v>3.7149000000000001</v>
      </c>
      <c r="AQ64">
        <v>0</v>
      </c>
      <c r="AR64">
        <v>13.247999999999999</v>
      </c>
      <c r="AS64">
        <v>24.48264</v>
      </c>
      <c r="AT64">
        <v>14.524832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2086.7895570000001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665.74210000000005</v>
      </c>
      <c r="L65">
        <v>326</v>
      </c>
      <c r="M65">
        <v>92</v>
      </c>
      <c r="N65">
        <v>118.125</v>
      </c>
      <c r="O65">
        <v>61.83</v>
      </c>
      <c r="P65">
        <v>103.96875</v>
      </c>
      <c r="Q65">
        <v>21.821809999999999</v>
      </c>
      <c r="R65">
        <v>42.390099999999997</v>
      </c>
      <c r="S65">
        <v>26.3901</v>
      </c>
      <c r="T65">
        <v>0</v>
      </c>
      <c r="U65">
        <v>348.97500000000002</v>
      </c>
      <c r="V65">
        <v>0</v>
      </c>
      <c r="W65">
        <v>0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6.4089999999999998</v>
      </c>
      <c r="AG65">
        <v>43.894799999999996</v>
      </c>
      <c r="AH65">
        <v>0</v>
      </c>
      <c r="AI65">
        <v>0</v>
      </c>
      <c r="AJ65">
        <v>0</v>
      </c>
      <c r="AK65">
        <v>52.029000000000003</v>
      </c>
      <c r="AL65">
        <v>2.3239999999999998</v>
      </c>
      <c r="AM65">
        <v>0</v>
      </c>
      <c r="AN65">
        <v>0.57389999999999997</v>
      </c>
      <c r="AO65">
        <v>0</v>
      </c>
      <c r="AP65">
        <v>3.7149000000000001</v>
      </c>
      <c r="AQ65">
        <v>0</v>
      </c>
      <c r="AR65">
        <v>19.872</v>
      </c>
      <c r="AS65">
        <v>15.87336</v>
      </c>
      <c r="AT65">
        <v>14.996771000000001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2114.4462159999998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640.08209999999997</v>
      </c>
      <c r="L66">
        <v>326</v>
      </c>
      <c r="M66">
        <v>92</v>
      </c>
      <c r="N66">
        <v>118.125</v>
      </c>
      <c r="O66">
        <v>61.83</v>
      </c>
      <c r="P66">
        <v>103.96875</v>
      </c>
      <c r="Q66">
        <v>21.821809999999999</v>
      </c>
      <c r="R66">
        <v>42.390099999999997</v>
      </c>
      <c r="S66">
        <v>26.3901</v>
      </c>
      <c r="T66">
        <v>0</v>
      </c>
      <c r="U66">
        <v>348.97500000000002</v>
      </c>
      <c r="V66">
        <v>0</v>
      </c>
      <c r="W66">
        <v>0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6.4089999999999998</v>
      </c>
      <c r="AG66">
        <v>43.894799999999996</v>
      </c>
      <c r="AH66">
        <v>0</v>
      </c>
      <c r="AI66">
        <v>0</v>
      </c>
      <c r="AJ66">
        <v>0</v>
      </c>
      <c r="AK66">
        <v>52.029000000000003</v>
      </c>
      <c r="AL66">
        <v>2.3239999999999998</v>
      </c>
      <c r="AM66">
        <v>0</v>
      </c>
      <c r="AN66">
        <v>0.57389999999999997</v>
      </c>
      <c r="AO66">
        <v>0</v>
      </c>
      <c r="AP66">
        <v>3.7149000000000001</v>
      </c>
      <c r="AQ66">
        <v>0</v>
      </c>
      <c r="AR66">
        <v>19.872</v>
      </c>
      <c r="AS66">
        <v>15.87336</v>
      </c>
      <c r="AT66">
        <v>14.996771000000001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2088.7862160000004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633.52210000000002</v>
      </c>
      <c r="L67">
        <v>326</v>
      </c>
      <c r="M67">
        <v>92</v>
      </c>
      <c r="N67">
        <v>118.125</v>
      </c>
      <c r="O67">
        <v>61.83</v>
      </c>
      <c r="P67">
        <v>103.96875</v>
      </c>
      <c r="Q67">
        <v>21.821809999999999</v>
      </c>
      <c r="R67">
        <v>42.390099999999997</v>
      </c>
      <c r="S67">
        <v>26.3901</v>
      </c>
      <c r="T67">
        <v>0</v>
      </c>
      <c r="U67">
        <v>348.97500000000002</v>
      </c>
      <c r="V67">
        <v>0</v>
      </c>
      <c r="W67">
        <v>0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6.4089999999999998</v>
      </c>
      <c r="AG67">
        <v>43.894799999999996</v>
      </c>
      <c r="AH67">
        <v>0</v>
      </c>
      <c r="AI67">
        <v>0</v>
      </c>
      <c r="AJ67">
        <v>0</v>
      </c>
      <c r="AK67">
        <v>52.029000000000003</v>
      </c>
      <c r="AL67">
        <v>10.458</v>
      </c>
      <c r="AM67">
        <v>0</v>
      </c>
      <c r="AN67">
        <v>0.57389999999999997</v>
      </c>
      <c r="AO67">
        <v>0</v>
      </c>
      <c r="AP67">
        <v>3.7149000000000001</v>
      </c>
      <c r="AQ67">
        <v>15.435</v>
      </c>
      <c r="AR67">
        <v>19.872</v>
      </c>
      <c r="AS67">
        <v>15.87336</v>
      </c>
      <c r="AT67">
        <v>14.996771000000001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2105.7952160000004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649.19209999999998</v>
      </c>
      <c r="L68">
        <v>434</v>
      </c>
      <c r="M68">
        <v>92</v>
      </c>
      <c r="N68">
        <v>118.125</v>
      </c>
      <c r="O68">
        <v>61.83</v>
      </c>
      <c r="P68">
        <v>103.96875</v>
      </c>
      <c r="Q68">
        <v>21.821809999999999</v>
      </c>
      <c r="R68">
        <v>42.390099999999997</v>
      </c>
      <c r="S68">
        <v>26.3901</v>
      </c>
      <c r="T68">
        <v>0</v>
      </c>
      <c r="U68">
        <v>348.97500000000002</v>
      </c>
      <c r="V68">
        <v>0</v>
      </c>
      <c r="W68">
        <v>0</v>
      </c>
      <c r="X68">
        <v>147.515625</v>
      </c>
      <c r="Y68">
        <v>0</v>
      </c>
      <c r="Z68">
        <v>0</v>
      </c>
      <c r="AA68">
        <v>14.04936</v>
      </c>
      <c r="AB68">
        <v>0</v>
      </c>
      <c r="AC68">
        <v>0</v>
      </c>
      <c r="AD68">
        <v>0</v>
      </c>
      <c r="AE68">
        <v>0</v>
      </c>
      <c r="AF68">
        <v>6.4089999999999998</v>
      </c>
      <c r="AG68">
        <v>43.894799999999996</v>
      </c>
      <c r="AH68">
        <v>0</v>
      </c>
      <c r="AI68">
        <v>0</v>
      </c>
      <c r="AJ68">
        <v>0</v>
      </c>
      <c r="AK68">
        <v>52.029000000000003</v>
      </c>
      <c r="AL68">
        <v>10.458</v>
      </c>
      <c r="AM68">
        <v>0</v>
      </c>
      <c r="AN68">
        <v>0.57389999999999997</v>
      </c>
      <c r="AO68">
        <v>0</v>
      </c>
      <c r="AP68">
        <v>3.7149000000000001</v>
      </c>
      <c r="AQ68">
        <v>31.122</v>
      </c>
      <c r="AR68">
        <v>19.872</v>
      </c>
      <c r="AS68">
        <v>15.87336</v>
      </c>
      <c r="AT68">
        <v>14.996771000000001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2259.2015759999999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669.9221</v>
      </c>
      <c r="L69">
        <v>434</v>
      </c>
      <c r="M69">
        <v>92</v>
      </c>
      <c r="N69">
        <v>118.125</v>
      </c>
      <c r="O69">
        <v>61.83</v>
      </c>
      <c r="P69">
        <v>103.96875</v>
      </c>
      <c r="Q69">
        <v>21.821809999999999</v>
      </c>
      <c r="R69">
        <v>42.390099999999997</v>
      </c>
      <c r="S69">
        <v>26.3901</v>
      </c>
      <c r="T69">
        <v>0</v>
      </c>
      <c r="U69">
        <v>348.97500000000002</v>
      </c>
      <c r="V69">
        <v>0</v>
      </c>
      <c r="W69">
        <v>0</v>
      </c>
      <c r="X69">
        <v>147.515625</v>
      </c>
      <c r="Y69">
        <v>0</v>
      </c>
      <c r="Z69">
        <v>0</v>
      </c>
      <c r="AA69">
        <v>14.04936</v>
      </c>
      <c r="AB69">
        <v>0</v>
      </c>
      <c r="AC69">
        <v>9.6778399999999998</v>
      </c>
      <c r="AD69">
        <v>9.1360360000000007</v>
      </c>
      <c r="AE69">
        <v>14.113</v>
      </c>
      <c r="AF69">
        <v>6.4089999999999998</v>
      </c>
      <c r="AG69">
        <v>43.894799999999996</v>
      </c>
      <c r="AH69">
        <v>23.390899999999998</v>
      </c>
      <c r="AI69">
        <v>0</v>
      </c>
      <c r="AJ69">
        <v>0</v>
      </c>
      <c r="AK69">
        <v>52.029000000000003</v>
      </c>
      <c r="AL69">
        <v>10.458</v>
      </c>
      <c r="AM69">
        <v>0</v>
      </c>
      <c r="AN69">
        <v>0.57389999999999997</v>
      </c>
      <c r="AO69">
        <v>0</v>
      </c>
      <c r="AP69">
        <v>1.1529</v>
      </c>
      <c r="AQ69">
        <v>31.122</v>
      </c>
      <c r="AR69">
        <v>19.872</v>
      </c>
      <c r="AS69">
        <v>15.87336</v>
      </c>
      <c r="AT69">
        <v>14.996771000000001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2333.6873519999995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665.4221</v>
      </c>
      <c r="L70">
        <v>434</v>
      </c>
      <c r="M70">
        <v>92</v>
      </c>
      <c r="N70">
        <v>118.125</v>
      </c>
      <c r="O70">
        <v>61.83</v>
      </c>
      <c r="P70">
        <v>103.96875</v>
      </c>
      <c r="Q70">
        <v>21.821809999999999</v>
      </c>
      <c r="R70">
        <v>42.390099999999997</v>
      </c>
      <c r="S70">
        <v>26.3901</v>
      </c>
      <c r="T70">
        <v>0</v>
      </c>
      <c r="U70">
        <v>348.97500000000002</v>
      </c>
      <c r="V70">
        <v>0</v>
      </c>
      <c r="W70">
        <v>0</v>
      </c>
      <c r="X70">
        <v>147.515625</v>
      </c>
      <c r="Y70">
        <v>0</v>
      </c>
      <c r="Z70">
        <v>0</v>
      </c>
      <c r="AA70">
        <v>14.04936</v>
      </c>
      <c r="AB70">
        <v>0</v>
      </c>
      <c r="AC70">
        <v>9.6778399999999998</v>
      </c>
      <c r="AD70">
        <v>9.1360360000000007</v>
      </c>
      <c r="AE70">
        <v>14.113</v>
      </c>
      <c r="AF70">
        <v>6.4089999999999998</v>
      </c>
      <c r="AG70">
        <v>43.894799999999996</v>
      </c>
      <c r="AH70">
        <v>46.781799999999997</v>
      </c>
      <c r="AI70">
        <v>0</v>
      </c>
      <c r="AJ70">
        <v>0</v>
      </c>
      <c r="AK70">
        <v>52.029000000000003</v>
      </c>
      <c r="AL70">
        <v>10.458</v>
      </c>
      <c r="AM70">
        <v>0</v>
      </c>
      <c r="AN70">
        <v>0.57389999999999997</v>
      </c>
      <c r="AO70">
        <v>0</v>
      </c>
      <c r="AP70">
        <v>1.1529</v>
      </c>
      <c r="AQ70">
        <v>46.683</v>
      </c>
      <c r="AR70">
        <v>19.872</v>
      </c>
      <c r="AS70">
        <v>15.87336</v>
      </c>
      <c r="AT70">
        <v>14.996771000000001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2368.1392519999999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441</v>
      </c>
      <c r="M71">
        <v>92</v>
      </c>
      <c r="N71">
        <v>118.125</v>
      </c>
      <c r="O71">
        <v>61.83</v>
      </c>
      <c r="P71">
        <v>103.96875</v>
      </c>
      <c r="Q71">
        <v>21.821809999999999</v>
      </c>
      <c r="R71">
        <v>42.390099999999997</v>
      </c>
      <c r="S71">
        <v>26.3901</v>
      </c>
      <c r="T71">
        <v>0</v>
      </c>
      <c r="U71">
        <v>348.97500000000002</v>
      </c>
      <c r="V71">
        <v>0</v>
      </c>
      <c r="W71">
        <v>0</v>
      </c>
      <c r="X71">
        <v>147.515625</v>
      </c>
      <c r="Y71">
        <v>0</v>
      </c>
      <c r="Z71">
        <v>0</v>
      </c>
      <c r="AA71">
        <v>14.04936</v>
      </c>
      <c r="AB71">
        <v>13.17004</v>
      </c>
      <c r="AC71">
        <v>19.35568</v>
      </c>
      <c r="AD71">
        <v>18.272072000000001</v>
      </c>
      <c r="AE71">
        <v>14.113</v>
      </c>
      <c r="AF71">
        <v>8.8740000000000006</v>
      </c>
      <c r="AG71">
        <v>43.894799999999996</v>
      </c>
      <c r="AH71">
        <v>70.172700000000006</v>
      </c>
      <c r="AI71">
        <v>0</v>
      </c>
      <c r="AJ71">
        <v>0</v>
      </c>
      <c r="AK71">
        <v>52.029000000000003</v>
      </c>
      <c r="AL71">
        <v>10.458</v>
      </c>
      <c r="AM71">
        <v>0</v>
      </c>
      <c r="AN71">
        <v>0.57389999999999997</v>
      </c>
      <c r="AO71">
        <v>0</v>
      </c>
      <c r="AP71">
        <v>1.1529</v>
      </c>
      <c r="AQ71">
        <v>61.991999999999997</v>
      </c>
      <c r="AR71">
        <v>8.8320000000000007</v>
      </c>
      <c r="AS71">
        <v>15.87336</v>
      </c>
      <c r="AT71">
        <v>14.996771000000001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2458.6059260000002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441</v>
      </c>
      <c r="M72">
        <v>92</v>
      </c>
      <c r="N72">
        <v>118.125</v>
      </c>
      <c r="O72">
        <v>61.83</v>
      </c>
      <c r="P72">
        <v>103.96875</v>
      </c>
      <c r="Q72">
        <v>21.821809999999999</v>
      </c>
      <c r="R72">
        <v>42.390099999999997</v>
      </c>
      <c r="S72">
        <v>26.3901</v>
      </c>
      <c r="T72">
        <v>0</v>
      </c>
      <c r="U72">
        <v>348.97500000000002</v>
      </c>
      <c r="V72">
        <v>0</v>
      </c>
      <c r="W72">
        <v>0</v>
      </c>
      <c r="X72">
        <v>147.515625</v>
      </c>
      <c r="Y72">
        <v>0</v>
      </c>
      <c r="Z72">
        <v>6.5537999999999998</v>
      </c>
      <c r="AA72">
        <v>28.09872</v>
      </c>
      <c r="AB72">
        <v>13.17004</v>
      </c>
      <c r="AC72">
        <v>19.35568</v>
      </c>
      <c r="AD72">
        <v>27.408107999999999</v>
      </c>
      <c r="AE72">
        <v>28.225999999999999</v>
      </c>
      <c r="AF72">
        <v>17.748000000000001</v>
      </c>
      <c r="AG72">
        <v>43.894799999999996</v>
      </c>
      <c r="AH72">
        <v>93.563599999999994</v>
      </c>
      <c r="AI72">
        <v>2.5459999999999998</v>
      </c>
      <c r="AJ72">
        <v>0</v>
      </c>
      <c r="AK72">
        <v>52.029000000000003</v>
      </c>
      <c r="AL72">
        <v>23.24</v>
      </c>
      <c r="AM72">
        <v>0</v>
      </c>
      <c r="AN72">
        <v>0.57389999999999997</v>
      </c>
      <c r="AO72">
        <v>0</v>
      </c>
      <c r="AP72">
        <v>1.1529</v>
      </c>
      <c r="AQ72">
        <v>61.991999999999997</v>
      </c>
      <c r="AR72">
        <v>8.8320000000000007</v>
      </c>
      <c r="AS72">
        <v>15.87336</v>
      </c>
      <c r="AT72">
        <v>14.996771000000001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2550.0510220000001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441</v>
      </c>
      <c r="M73">
        <v>92</v>
      </c>
      <c r="N73">
        <v>118.125</v>
      </c>
      <c r="O73">
        <v>61.83</v>
      </c>
      <c r="P73">
        <v>103.96875</v>
      </c>
      <c r="Q73">
        <v>21.821809999999999</v>
      </c>
      <c r="R73">
        <v>42.390099999999997</v>
      </c>
      <c r="S73">
        <v>26.3901</v>
      </c>
      <c r="T73">
        <v>0</v>
      </c>
      <c r="U73">
        <v>348.97500000000002</v>
      </c>
      <c r="V73">
        <v>0</v>
      </c>
      <c r="W73">
        <v>0</v>
      </c>
      <c r="X73">
        <v>147.515625</v>
      </c>
      <c r="Y73">
        <v>0</v>
      </c>
      <c r="Z73">
        <v>13.1076</v>
      </c>
      <c r="AA73">
        <v>42.14808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43.894799999999996</v>
      </c>
      <c r="AH73">
        <v>93.563599999999994</v>
      </c>
      <c r="AI73">
        <v>16.548999999999999</v>
      </c>
      <c r="AJ73">
        <v>0</v>
      </c>
      <c r="AK73">
        <v>52.029000000000003</v>
      </c>
      <c r="AL73">
        <v>53.451999999999998</v>
      </c>
      <c r="AM73">
        <v>0</v>
      </c>
      <c r="AN73">
        <v>0.57389999999999997</v>
      </c>
      <c r="AO73">
        <v>0</v>
      </c>
      <c r="AP73">
        <v>1.1529</v>
      </c>
      <c r="AQ73">
        <v>61.991999999999997</v>
      </c>
      <c r="AR73">
        <v>8.8320000000000007</v>
      </c>
      <c r="AS73">
        <v>15.87336</v>
      </c>
      <c r="AT73">
        <v>14.996771000000001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2662.0677780000001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441</v>
      </c>
      <c r="M74">
        <v>92</v>
      </c>
      <c r="N74">
        <v>118.125</v>
      </c>
      <c r="O74">
        <v>61.83</v>
      </c>
      <c r="P74">
        <v>103.96875</v>
      </c>
      <c r="Q74">
        <v>21.821809999999999</v>
      </c>
      <c r="R74">
        <v>42.390099999999997</v>
      </c>
      <c r="S74">
        <v>26.3901</v>
      </c>
      <c r="T74">
        <v>0</v>
      </c>
      <c r="U74">
        <v>348.97500000000002</v>
      </c>
      <c r="V74">
        <v>0</v>
      </c>
      <c r="W74">
        <v>0</v>
      </c>
      <c r="X74">
        <v>147.515625</v>
      </c>
      <c r="Y74">
        <v>0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43.894799999999996</v>
      </c>
      <c r="AH74">
        <v>93.563599999999994</v>
      </c>
      <c r="AI74">
        <v>16.548999999999999</v>
      </c>
      <c r="AJ74">
        <v>0</v>
      </c>
      <c r="AK74">
        <v>52.029000000000003</v>
      </c>
      <c r="AL74">
        <v>53.451999999999998</v>
      </c>
      <c r="AM74">
        <v>0</v>
      </c>
      <c r="AN74">
        <v>0.57389999999999997</v>
      </c>
      <c r="AO74">
        <v>0</v>
      </c>
      <c r="AP74">
        <v>1.1529</v>
      </c>
      <c r="AQ74">
        <v>61.991999999999997</v>
      </c>
      <c r="AR74">
        <v>8.8320000000000007</v>
      </c>
      <c r="AS74">
        <v>15.87336</v>
      </c>
      <c r="AT74">
        <v>14.996771000000001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2662.0677780000001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441</v>
      </c>
      <c r="M75">
        <v>92</v>
      </c>
      <c r="N75">
        <v>118.125</v>
      </c>
      <c r="O75">
        <v>61.83</v>
      </c>
      <c r="P75">
        <v>103.96875</v>
      </c>
      <c r="Q75">
        <v>21.821809999999999</v>
      </c>
      <c r="R75">
        <v>42.390099999999997</v>
      </c>
      <c r="S75">
        <v>26.3901</v>
      </c>
      <c r="T75">
        <v>0</v>
      </c>
      <c r="U75">
        <v>348.97500000000002</v>
      </c>
      <c r="V75">
        <v>0</v>
      </c>
      <c r="W75">
        <v>0</v>
      </c>
      <c r="X75">
        <v>147.515625</v>
      </c>
      <c r="Y75">
        <v>0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43.894799999999996</v>
      </c>
      <c r="AH75">
        <v>93.563599999999994</v>
      </c>
      <c r="AI75">
        <v>16.548999999999999</v>
      </c>
      <c r="AJ75">
        <v>0</v>
      </c>
      <c r="AK75">
        <v>52.029000000000003</v>
      </c>
      <c r="AL75">
        <v>53.451999999999998</v>
      </c>
      <c r="AM75">
        <v>0</v>
      </c>
      <c r="AN75">
        <v>0.57389999999999997</v>
      </c>
      <c r="AO75">
        <v>0</v>
      </c>
      <c r="AP75">
        <v>1.1529</v>
      </c>
      <c r="AQ75">
        <v>61.991999999999997</v>
      </c>
      <c r="AR75">
        <v>8.8320000000000007</v>
      </c>
      <c r="AS75">
        <v>15.87336</v>
      </c>
      <c r="AT75">
        <v>14.996771000000001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2662.0677780000001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441</v>
      </c>
      <c r="M76">
        <v>92</v>
      </c>
      <c r="N76">
        <v>118.125</v>
      </c>
      <c r="O76">
        <v>61.83</v>
      </c>
      <c r="P76">
        <v>103.96875</v>
      </c>
      <c r="Q76">
        <v>21.821809999999999</v>
      </c>
      <c r="R76">
        <v>42.390099999999997</v>
      </c>
      <c r="S76">
        <v>26.3901</v>
      </c>
      <c r="T76">
        <v>0</v>
      </c>
      <c r="U76">
        <v>348.97500000000002</v>
      </c>
      <c r="V76">
        <v>0</v>
      </c>
      <c r="W76">
        <v>0</v>
      </c>
      <c r="X76">
        <v>147.515625</v>
      </c>
      <c r="Y76">
        <v>0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43.894799999999996</v>
      </c>
      <c r="AH76">
        <v>93.563599999999994</v>
      </c>
      <c r="AI76">
        <v>16.548999999999999</v>
      </c>
      <c r="AJ76">
        <v>0</v>
      </c>
      <c r="AK76">
        <v>52.029000000000003</v>
      </c>
      <c r="AL76">
        <v>53.451999999999998</v>
      </c>
      <c r="AM76">
        <v>0</v>
      </c>
      <c r="AN76">
        <v>0.57389999999999997</v>
      </c>
      <c r="AO76">
        <v>0</v>
      </c>
      <c r="AP76">
        <v>1.1529</v>
      </c>
      <c r="AQ76">
        <v>61.991999999999997</v>
      </c>
      <c r="AR76">
        <v>13.247999999999999</v>
      </c>
      <c r="AS76">
        <v>15.87336</v>
      </c>
      <c r="AT76">
        <v>14.617383999999999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2644.8938350000003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441</v>
      </c>
      <c r="M77">
        <v>92</v>
      </c>
      <c r="N77">
        <v>118.125</v>
      </c>
      <c r="O77">
        <v>61.83</v>
      </c>
      <c r="P77">
        <v>103.96875</v>
      </c>
      <c r="Q77">
        <v>21.821809999999999</v>
      </c>
      <c r="R77">
        <v>42.390099999999997</v>
      </c>
      <c r="S77">
        <v>26.3901</v>
      </c>
      <c r="T77">
        <v>0</v>
      </c>
      <c r="U77">
        <v>348.97500000000002</v>
      </c>
      <c r="V77">
        <v>0</v>
      </c>
      <c r="W77">
        <v>0</v>
      </c>
      <c r="X77">
        <v>147.515625</v>
      </c>
      <c r="Y77">
        <v>0</v>
      </c>
      <c r="Z77">
        <v>13.1076</v>
      </c>
      <c r="AA77">
        <v>28.09872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43.894799999999996</v>
      </c>
      <c r="AH77">
        <v>93.563599999999994</v>
      </c>
      <c r="AI77">
        <v>16.548999999999999</v>
      </c>
      <c r="AJ77">
        <v>0</v>
      </c>
      <c r="AK77">
        <v>52.029000000000003</v>
      </c>
      <c r="AL77">
        <v>53.451999999999998</v>
      </c>
      <c r="AM77">
        <v>0</v>
      </c>
      <c r="AN77">
        <v>0.57389999999999997</v>
      </c>
      <c r="AO77">
        <v>0</v>
      </c>
      <c r="AP77">
        <v>1.1529</v>
      </c>
      <c r="AQ77">
        <v>61.991999999999997</v>
      </c>
      <c r="AR77">
        <v>13.247999999999999</v>
      </c>
      <c r="AS77">
        <v>15.87336</v>
      </c>
      <c r="AT77">
        <v>14.718154999999999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2630.9452460000002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441</v>
      </c>
      <c r="M78">
        <v>92</v>
      </c>
      <c r="N78">
        <v>118.125</v>
      </c>
      <c r="O78">
        <v>61.83</v>
      </c>
      <c r="P78">
        <v>103.96875</v>
      </c>
      <c r="Q78">
        <v>21.821809999999999</v>
      </c>
      <c r="R78">
        <v>42.390099999999997</v>
      </c>
      <c r="S78">
        <v>26.3901</v>
      </c>
      <c r="T78">
        <v>0</v>
      </c>
      <c r="U78">
        <v>348.97500000000002</v>
      </c>
      <c r="V78">
        <v>0</v>
      </c>
      <c r="W78">
        <v>0</v>
      </c>
      <c r="X78">
        <v>147.515625</v>
      </c>
      <c r="Y78">
        <v>0</v>
      </c>
      <c r="Z78">
        <v>13.1076</v>
      </c>
      <c r="AA78">
        <v>28.09872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43.894799999999996</v>
      </c>
      <c r="AH78">
        <v>93.563599999999994</v>
      </c>
      <c r="AI78">
        <v>16.548999999999999</v>
      </c>
      <c r="AJ78">
        <v>0</v>
      </c>
      <c r="AK78">
        <v>52.029000000000003</v>
      </c>
      <c r="AL78">
        <v>53.451999999999998</v>
      </c>
      <c r="AM78">
        <v>0</v>
      </c>
      <c r="AN78">
        <v>0.57389999999999997</v>
      </c>
      <c r="AO78">
        <v>0</v>
      </c>
      <c r="AP78">
        <v>1.1529</v>
      </c>
      <c r="AQ78">
        <v>61.991999999999997</v>
      </c>
      <c r="AR78">
        <v>13.247999999999999</v>
      </c>
      <c r="AS78">
        <v>15.87336</v>
      </c>
      <c r="AT78">
        <v>13.415708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2615.5297989999999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441</v>
      </c>
      <c r="M79">
        <v>92</v>
      </c>
      <c r="N79">
        <v>118.125</v>
      </c>
      <c r="O79">
        <v>61.83</v>
      </c>
      <c r="P79">
        <v>103.96875</v>
      </c>
      <c r="Q79">
        <v>21.821809999999999</v>
      </c>
      <c r="R79">
        <v>42.390099999999997</v>
      </c>
      <c r="S79">
        <v>26.3901</v>
      </c>
      <c r="T79">
        <v>0</v>
      </c>
      <c r="U79">
        <v>348.97500000000002</v>
      </c>
      <c r="V79">
        <v>0</v>
      </c>
      <c r="W79">
        <v>0</v>
      </c>
      <c r="X79">
        <v>147.515625</v>
      </c>
      <c r="Y79">
        <v>0</v>
      </c>
      <c r="Z79">
        <v>13.1076</v>
      </c>
      <c r="AA79">
        <v>28.045000000000002</v>
      </c>
      <c r="AB79">
        <v>13.17004</v>
      </c>
      <c r="AC79">
        <v>19.35568</v>
      </c>
      <c r="AD79">
        <v>18.229800000000001</v>
      </c>
      <c r="AE79">
        <v>14.113</v>
      </c>
      <c r="AF79">
        <v>9.0711999999999993</v>
      </c>
      <c r="AG79">
        <v>43.894799999999996</v>
      </c>
      <c r="AH79">
        <v>93.563599999999994</v>
      </c>
      <c r="AI79">
        <v>2.5459999999999998</v>
      </c>
      <c r="AJ79">
        <v>0</v>
      </c>
      <c r="AK79">
        <v>52.029000000000003</v>
      </c>
      <c r="AL79">
        <v>23.24</v>
      </c>
      <c r="AM79">
        <v>0</v>
      </c>
      <c r="AN79">
        <v>0.57389999999999997</v>
      </c>
      <c r="AO79">
        <v>0</v>
      </c>
      <c r="AP79">
        <v>1.1529</v>
      </c>
      <c r="AQ79">
        <v>61.991999999999997</v>
      </c>
      <c r="AR79">
        <v>13.247999999999999</v>
      </c>
      <c r="AS79">
        <v>15.87336</v>
      </c>
      <c r="AT79">
        <v>14.996771000000001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2528.9989939999996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441</v>
      </c>
      <c r="M80">
        <v>92</v>
      </c>
      <c r="N80">
        <v>118.125</v>
      </c>
      <c r="O80">
        <v>61.83</v>
      </c>
      <c r="P80">
        <v>103.96875</v>
      </c>
      <c r="Q80">
        <v>21.821809999999999</v>
      </c>
      <c r="R80">
        <v>42.390099999999997</v>
      </c>
      <c r="S80">
        <v>26.3901</v>
      </c>
      <c r="T80">
        <v>0</v>
      </c>
      <c r="U80">
        <v>348.97500000000002</v>
      </c>
      <c r="V80">
        <v>0</v>
      </c>
      <c r="W80">
        <v>0</v>
      </c>
      <c r="X80">
        <v>147.515625</v>
      </c>
      <c r="Y80">
        <v>0</v>
      </c>
      <c r="Z80">
        <v>13.1076</v>
      </c>
      <c r="AA80">
        <v>28.045000000000002</v>
      </c>
      <c r="AB80">
        <v>13.17004</v>
      </c>
      <c r="AC80">
        <v>9.6778399999999998</v>
      </c>
      <c r="AD80">
        <v>9.1149000000000004</v>
      </c>
      <c r="AE80">
        <v>3.8490000000000002</v>
      </c>
      <c r="AF80">
        <v>8.8740000000000006</v>
      </c>
      <c r="AG80">
        <v>43.894799999999996</v>
      </c>
      <c r="AH80">
        <v>93.563599999999994</v>
      </c>
      <c r="AI80">
        <v>0</v>
      </c>
      <c r="AJ80">
        <v>0</v>
      </c>
      <c r="AK80">
        <v>52.029000000000003</v>
      </c>
      <c r="AL80">
        <v>10.458</v>
      </c>
      <c r="AM80">
        <v>0</v>
      </c>
      <c r="AN80">
        <v>0.57389999999999997</v>
      </c>
      <c r="AO80">
        <v>0</v>
      </c>
      <c r="AP80">
        <v>1.1529</v>
      </c>
      <c r="AQ80">
        <v>61.991999999999997</v>
      </c>
      <c r="AR80">
        <v>13.247999999999999</v>
      </c>
      <c r="AS80">
        <v>15.87336</v>
      </c>
      <c r="AT80">
        <v>14.996771000000001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2484.417054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441</v>
      </c>
      <c r="M81">
        <v>92</v>
      </c>
      <c r="N81">
        <v>118.125</v>
      </c>
      <c r="O81">
        <v>61.83</v>
      </c>
      <c r="P81">
        <v>103.96875</v>
      </c>
      <c r="Q81">
        <v>21.821809999999999</v>
      </c>
      <c r="R81">
        <v>42.390099999999997</v>
      </c>
      <c r="S81">
        <v>26.3901</v>
      </c>
      <c r="T81">
        <v>0</v>
      </c>
      <c r="U81">
        <v>348.97500000000002</v>
      </c>
      <c r="V81">
        <v>0</v>
      </c>
      <c r="W81">
        <v>0</v>
      </c>
      <c r="X81">
        <v>147.515625</v>
      </c>
      <c r="Y81">
        <v>0</v>
      </c>
      <c r="Z81">
        <v>13.1076</v>
      </c>
      <c r="AA81">
        <v>14.04936</v>
      </c>
      <c r="AB81">
        <v>13.17004</v>
      </c>
      <c r="AC81">
        <v>9.6778399999999998</v>
      </c>
      <c r="AD81">
        <v>0</v>
      </c>
      <c r="AE81">
        <v>3.8490000000000002</v>
      </c>
      <c r="AF81">
        <v>8.8740000000000006</v>
      </c>
      <c r="AG81">
        <v>43.894799999999996</v>
      </c>
      <c r="AH81">
        <v>93.563599999999994</v>
      </c>
      <c r="AI81">
        <v>0</v>
      </c>
      <c r="AJ81">
        <v>0</v>
      </c>
      <c r="AK81">
        <v>52.029000000000003</v>
      </c>
      <c r="AL81">
        <v>10.458</v>
      </c>
      <c r="AM81">
        <v>0</v>
      </c>
      <c r="AN81">
        <v>0.57389999999999997</v>
      </c>
      <c r="AO81">
        <v>0</v>
      </c>
      <c r="AP81">
        <v>1.1529</v>
      </c>
      <c r="AQ81">
        <v>61.991999999999997</v>
      </c>
      <c r="AR81">
        <v>13.247999999999999</v>
      </c>
      <c r="AS81">
        <v>10.492559999999999</v>
      </c>
      <c r="AT81">
        <v>14.996771000000001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2455.925714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441</v>
      </c>
      <c r="M82">
        <v>92</v>
      </c>
      <c r="N82">
        <v>118.125</v>
      </c>
      <c r="O82">
        <v>61.83</v>
      </c>
      <c r="P82">
        <v>103.96875</v>
      </c>
      <c r="Q82">
        <v>21.821809999999999</v>
      </c>
      <c r="R82">
        <v>42.390099999999997</v>
      </c>
      <c r="S82">
        <v>26.3901</v>
      </c>
      <c r="T82">
        <v>0</v>
      </c>
      <c r="U82">
        <v>348.97500000000002</v>
      </c>
      <c r="V82">
        <v>0</v>
      </c>
      <c r="W82">
        <v>0</v>
      </c>
      <c r="X82">
        <v>147.515625</v>
      </c>
      <c r="Y82">
        <v>0</v>
      </c>
      <c r="Z82">
        <v>13.1076</v>
      </c>
      <c r="AA82">
        <v>14.04936</v>
      </c>
      <c r="AB82">
        <v>6.3983999999999996</v>
      </c>
      <c r="AC82">
        <v>3.5655199999999998</v>
      </c>
      <c r="AD82">
        <v>0</v>
      </c>
      <c r="AE82">
        <v>3.8490000000000002</v>
      </c>
      <c r="AF82">
        <v>8.8740000000000006</v>
      </c>
      <c r="AG82">
        <v>43.894799999999996</v>
      </c>
      <c r="AH82">
        <v>70.172700000000006</v>
      </c>
      <c r="AI82">
        <v>0</v>
      </c>
      <c r="AJ82">
        <v>0</v>
      </c>
      <c r="AK82">
        <v>52.029000000000003</v>
      </c>
      <c r="AL82">
        <v>10.458</v>
      </c>
      <c r="AM82">
        <v>0</v>
      </c>
      <c r="AN82">
        <v>0.57389999999999997</v>
      </c>
      <c r="AO82">
        <v>0</v>
      </c>
      <c r="AP82">
        <v>1.1529</v>
      </c>
      <c r="AQ82">
        <v>61.991999999999997</v>
      </c>
      <c r="AR82">
        <v>13.247999999999999</v>
      </c>
      <c r="AS82">
        <v>10.492559999999999</v>
      </c>
      <c r="AT82">
        <v>14.996771000000001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2419.6508540000004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657.68209999999999</v>
      </c>
      <c r="L83">
        <v>433</v>
      </c>
      <c r="M83">
        <v>92</v>
      </c>
      <c r="N83">
        <v>118.125</v>
      </c>
      <c r="O83">
        <v>61.83</v>
      </c>
      <c r="P83">
        <v>103.96875</v>
      </c>
      <c r="Q83">
        <v>21.821809999999999</v>
      </c>
      <c r="R83">
        <v>42.390099999999997</v>
      </c>
      <c r="S83">
        <v>26.3901</v>
      </c>
      <c r="T83">
        <v>0</v>
      </c>
      <c r="U83">
        <v>348.97500000000002</v>
      </c>
      <c r="V83">
        <v>0</v>
      </c>
      <c r="W83">
        <v>0</v>
      </c>
      <c r="X83">
        <v>147.515625</v>
      </c>
      <c r="Y83">
        <v>0</v>
      </c>
      <c r="Z83">
        <v>13.1076</v>
      </c>
      <c r="AA83">
        <v>14.04936</v>
      </c>
      <c r="AB83">
        <v>0</v>
      </c>
      <c r="AC83">
        <v>0</v>
      </c>
      <c r="AD83">
        <v>0</v>
      </c>
      <c r="AE83">
        <v>3.8490000000000002</v>
      </c>
      <c r="AF83">
        <v>8.8740000000000006</v>
      </c>
      <c r="AG83">
        <v>43.894799999999996</v>
      </c>
      <c r="AH83">
        <v>70.078000000000003</v>
      </c>
      <c r="AI83">
        <v>0</v>
      </c>
      <c r="AJ83">
        <v>0</v>
      </c>
      <c r="AK83">
        <v>52.029000000000003</v>
      </c>
      <c r="AL83">
        <v>10.458</v>
      </c>
      <c r="AM83">
        <v>0</v>
      </c>
      <c r="AN83">
        <v>0.57389999999999997</v>
      </c>
      <c r="AO83">
        <v>0</v>
      </c>
      <c r="AP83">
        <v>1.1529</v>
      </c>
      <c r="AQ83">
        <v>61.991999999999997</v>
      </c>
      <c r="AR83">
        <v>13.247999999999999</v>
      </c>
      <c r="AS83">
        <v>10.492559999999999</v>
      </c>
      <c r="AT83">
        <v>14.996771000000001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2372.4943760000001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658.46209999999996</v>
      </c>
      <c r="L84">
        <v>433</v>
      </c>
      <c r="M84">
        <v>92</v>
      </c>
      <c r="N84">
        <v>118.125</v>
      </c>
      <c r="O84">
        <v>61.83</v>
      </c>
      <c r="P84">
        <v>103.96875</v>
      </c>
      <c r="Q84">
        <v>21.821809999999999</v>
      </c>
      <c r="R84">
        <v>42.390099999999997</v>
      </c>
      <c r="S84">
        <v>26.3901</v>
      </c>
      <c r="T84">
        <v>0</v>
      </c>
      <c r="U84">
        <v>348.97500000000002</v>
      </c>
      <c r="V84">
        <v>0</v>
      </c>
      <c r="W84">
        <v>0</v>
      </c>
      <c r="X84">
        <v>147.515625</v>
      </c>
      <c r="Y84">
        <v>0</v>
      </c>
      <c r="Z84">
        <v>13.1076</v>
      </c>
      <c r="AA84">
        <v>14.04936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43.894799999999996</v>
      </c>
      <c r="AH84">
        <v>46.781799999999997</v>
      </c>
      <c r="AI84">
        <v>0</v>
      </c>
      <c r="AJ84">
        <v>0</v>
      </c>
      <c r="AK84">
        <v>52.029000000000003</v>
      </c>
      <c r="AL84">
        <v>10.458</v>
      </c>
      <c r="AM84">
        <v>0</v>
      </c>
      <c r="AN84">
        <v>0.57389999999999997</v>
      </c>
      <c r="AO84">
        <v>0</v>
      </c>
      <c r="AP84">
        <v>1.1529</v>
      </c>
      <c r="AQ84">
        <v>61.991999999999997</v>
      </c>
      <c r="AR84">
        <v>13.247999999999999</v>
      </c>
      <c r="AS84">
        <v>10.492559999999999</v>
      </c>
      <c r="AT84">
        <v>14.996771000000001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2349.9781760000005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661.37210000000005</v>
      </c>
      <c r="L85">
        <v>433</v>
      </c>
      <c r="M85">
        <v>92</v>
      </c>
      <c r="N85">
        <v>118.125</v>
      </c>
      <c r="O85">
        <v>61.83</v>
      </c>
      <c r="P85">
        <v>103.96875</v>
      </c>
      <c r="Q85">
        <v>21.821809999999999</v>
      </c>
      <c r="R85">
        <v>42.390099999999997</v>
      </c>
      <c r="S85">
        <v>26.3901</v>
      </c>
      <c r="T85">
        <v>0</v>
      </c>
      <c r="U85">
        <v>348.97500000000002</v>
      </c>
      <c r="V85">
        <v>0</v>
      </c>
      <c r="W85">
        <v>0</v>
      </c>
      <c r="X85">
        <v>147.515625</v>
      </c>
      <c r="Y85">
        <v>0</v>
      </c>
      <c r="Z85">
        <v>6.5537999999999998</v>
      </c>
      <c r="AA85">
        <v>14.04936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43.894799999999996</v>
      </c>
      <c r="AH85">
        <v>23.390899999999998</v>
      </c>
      <c r="AI85">
        <v>0</v>
      </c>
      <c r="AJ85">
        <v>0</v>
      </c>
      <c r="AK85">
        <v>52.029000000000003</v>
      </c>
      <c r="AL85">
        <v>10.458</v>
      </c>
      <c r="AM85">
        <v>0</v>
      </c>
      <c r="AN85">
        <v>0.57389999999999997</v>
      </c>
      <c r="AO85">
        <v>0</v>
      </c>
      <c r="AP85">
        <v>1.0247999999999999</v>
      </c>
      <c r="AQ85">
        <v>61.991999999999997</v>
      </c>
      <c r="AR85">
        <v>16.559999999999999</v>
      </c>
      <c r="AS85">
        <v>10.492559999999999</v>
      </c>
      <c r="AT85">
        <v>14.996771000000001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2326.1273760000004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650.23209999999995</v>
      </c>
      <c r="L86">
        <v>433</v>
      </c>
      <c r="M86">
        <v>92</v>
      </c>
      <c r="N86">
        <v>118.125</v>
      </c>
      <c r="O86">
        <v>61.83</v>
      </c>
      <c r="P86">
        <v>103.96875</v>
      </c>
      <c r="Q86">
        <v>21.821809999999999</v>
      </c>
      <c r="R86">
        <v>42.390099999999997</v>
      </c>
      <c r="S86">
        <v>26.3901</v>
      </c>
      <c r="T86">
        <v>0</v>
      </c>
      <c r="U86">
        <v>348.97500000000002</v>
      </c>
      <c r="V86">
        <v>0</v>
      </c>
      <c r="W86">
        <v>0</v>
      </c>
      <c r="X86">
        <v>147.515625</v>
      </c>
      <c r="Y86">
        <v>0</v>
      </c>
      <c r="Z86">
        <v>0</v>
      </c>
      <c r="AA86">
        <v>14.04936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43.894799999999996</v>
      </c>
      <c r="AH86">
        <v>8.5229999999999997</v>
      </c>
      <c r="AI86">
        <v>0</v>
      </c>
      <c r="AJ86">
        <v>0</v>
      </c>
      <c r="AK86">
        <v>52.029000000000003</v>
      </c>
      <c r="AL86">
        <v>10.458</v>
      </c>
      <c r="AM86">
        <v>0</v>
      </c>
      <c r="AN86">
        <v>0.57389999999999997</v>
      </c>
      <c r="AO86">
        <v>0</v>
      </c>
      <c r="AP86">
        <v>1.5371999999999999</v>
      </c>
      <c r="AQ86">
        <v>46.683</v>
      </c>
      <c r="AR86">
        <v>16.559999999999999</v>
      </c>
      <c r="AS86">
        <v>10.492559999999999</v>
      </c>
      <c r="AT86">
        <v>14.996771000000001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2278.7690760000005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601.57209999999998</v>
      </c>
      <c r="L87">
        <v>433</v>
      </c>
      <c r="M87">
        <v>92</v>
      </c>
      <c r="N87">
        <v>118.125</v>
      </c>
      <c r="O87">
        <v>61.83</v>
      </c>
      <c r="P87">
        <v>103.96875</v>
      </c>
      <c r="Q87">
        <v>21.821809999999999</v>
      </c>
      <c r="R87">
        <v>42.390099999999997</v>
      </c>
      <c r="S87">
        <v>26.3901</v>
      </c>
      <c r="T87">
        <v>0</v>
      </c>
      <c r="U87">
        <v>348.97500000000002</v>
      </c>
      <c r="V87">
        <v>0</v>
      </c>
      <c r="W87">
        <v>0</v>
      </c>
      <c r="X87">
        <v>147.515625</v>
      </c>
      <c r="Y87">
        <v>0</v>
      </c>
      <c r="Z87">
        <v>0</v>
      </c>
      <c r="AA87">
        <v>14.04936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43.894799999999996</v>
      </c>
      <c r="AH87">
        <v>0</v>
      </c>
      <c r="AI87">
        <v>0</v>
      </c>
      <c r="AJ87">
        <v>0</v>
      </c>
      <c r="AK87">
        <v>52.029000000000003</v>
      </c>
      <c r="AL87">
        <v>10.458</v>
      </c>
      <c r="AM87">
        <v>0</v>
      </c>
      <c r="AN87">
        <v>0.57389999999999997</v>
      </c>
      <c r="AO87">
        <v>0</v>
      </c>
      <c r="AP87">
        <v>1.5371999999999999</v>
      </c>
      <c r="AQ87">
        <v>31.122</v>
      </c>
      <c r="AR87">
        <v>39.744</v>
      </c>
      <c r="AS87">
        <v>10.492559999999999</v>
      </c>
      <c r="AT87">
        <v>14.996771000000001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2229.2090760000001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624.91210000000001</v>
      </c>
      <c r="L88">
        <v>433</v>
      </c>
      <c r="M88">
        <v>92</v>
      </c>
      <c r="N88">
        <v>118.125</v>
      </c>
      <c r="O88">
        <v>61.83</v>
      </c>
      <c r="P88">
        <v>103.96875</v>
      </c>
      <c r="Q88">
        <v>17.981809999999999</v>
      </c>
      <c r="R88">
        <v>36.792999999999999</v>
      </c>
      <c r="S88">
        <v>23.007000000000001</v>
      </c>
      <c r="T88">
        <v>0</v>
      </c>
      <c r="U88">
        <v>348.97500000000002</v>
      </c>
      <c r="V88">
        <v>0</v>
      </c>
      <c r="W88">
        <v>0</v>
      </c>
      <c r="X88">
        <v>147.515625</v>
      </c>
      <c r="Y88">
        <v>0</v>
      </c>
      <c r="Z88">
        <v>0</v>
      </c>
      <c r="AA88">
        <v>14.04936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43.894799999999996</v>
      </c>
      <c r="AH88">
        <v>0</v>
      </c>
      <c r="AI88">
        <v>0</v>
      </c>
      <c r="AJ88">
        <v>0</v>
      </c>
      <c r="AK88">
        <v>52.029000000000003</v>
      </c>
      <c r="AL88">
        <v>10.458</v>
      </c>
      <c r="AM88">
        <v>0</v>
      </c>
      <c r="AN88">
        <v>0.57389999999999997</v>
      </c>
      <c r="AO88">
        <v>0</v>
      </c>
      <c r="AP88">
        <v>1.5371999999999999</v>
      </c>
      <c r="AQ88">
        <v>15.561</v>
      </c>
      <c r="AR88">
        <v>15.456</v>
      </c>
      <c r="AS88">
        <v>10.492559999999999</v>
      </c>
      <c r="AT88">
        <v>14.996771000000001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2199.8798760000004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656.82320000000004</v>
      </c>
      <c r="L89">
        <v>295.132249</v>
      </c>
      <c r="M89">
        <v>92</v>
      </c>
      <c r="N89">
        <v>118.125</v>
      </c>
      <c r="O89">
        <v>61.83</v>
      </c>
      <c r="P89">
        <v>103.96875</v>
      </c>
      <c r="Q89">
        <v>13.28181</v>
      </c>
      <c r="R89">
        <v>28.993086000000002</v>
      </c>
      <c r="S89">
        <v>18.131868999999998</v>
      </c>
      <c r="T89">
        <v>0</v>
      </c>
      <c r="U89">
        <v>348.97500000000002</v>
      </c>
      <c r="V89">
        <v>0</v>
      </c>
      <c r="W89">
        <v>0</v>
      </c>
      <c r="X89">
        <v>147.515625</v>
      </c>
      <c r="Y89">
        <v>0</v>
      </c>
      <c r="Z89">
        <v>0</v>
      </c>
      <c r="AA89">
        <v>14.04936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43.894799999999996</v>
      </c>
      <c r="AH89">
        <v>0</v>
      </c>
      <c r="AI89">
        <v>0</v>
      </c>
      <c r="AJ89">
        <v>0</v>
      </c>
      <c r="AK89">
        <v>52.029000000000003</v>
      </c>
      <c r="AL89">
        <v>10.458</v>
      </c>
      <c r="AM89">
        <v>0</v>
      </c>
      <c r="AN89">
        <v>0.57389999999999997</v>
      </c>
      <c r="AO89">
        <v>0</v>
      </c>
      <c r="AP89">
        <v>1.5371999999999999</v>
      </c>
      <c r="AQ89">
        <v>0</v>
      </c>
      <c r="AR89">
        <v>15.456</v>
      </c>
      <c r="AS89">
        <v>10.492559999999999</v>
      </c>
      <c r="AT89">
        <v>13.5136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2059.5040090000002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627.88319999999999</v>
      </c>
      <c r="L90">
        <v>250</v>
      </c>
      <c r="M90">
        <v>92</v>
      </c>
      <c r="N90">
        <v>118.125</v>
      </c>
      <c r="O90">
        <v>61.83</v>
      </c>
      <c r="P90">
        <v>103.96875</v>
      </c>
      <c r="Q90">
        <v>17.981809999999999</v>
      </c>
      <c r="R90">
        <v>28.787700000000001</v>
      </c>
      <c r="S90">
        <v>23.007000000000001</v>
      </c>
      <c r="T90">
        <v>0</v>
      </c>
      <c r="U90">
        <v>348.97500000000002</v>
      </c>
      <c r="V90">
        <v>0</v>
      </c>
      <c r="W90">
        <v>0</v>
      </c>
      <c r="X90">
        <v>147.515625</v>
      </c>
      <c r="Y90">
        <v>0</v>
      </c>
      <c r="Z90">
        <v>0</v>
      </c>
      <c r="AA90">
        <v>14.04936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43.894799999999996</v>
      </c>
      <c r="AH90">
        <v>0</v>
      </c>
      <c r="AI90">
        <v>0</v>
      </c>
      <c r="AJ90">
        <v>0</v>
      </c>
      <c r="AK90">
        <v>52.029000000000003</v>
      </c>
      <c r="AL90">
        <v>10.458</v>
      </c>
      <c r="AM90">
        <v>0</v>
      </c>
      <c r="AN90">
        <v>0.57389999999999997</v>
      </c>
      <c r="AO90">
        <v>0</v>
      </c>
      <c r="AP90">
        <v>1.5371999999999999</v>
      </c>
      <c r="AQ90">
        <v>0</v>
      </c>
      <c r="AR90">
        <v>15.456</v>
      </c>
      <c r="AS90">
        <v>10.492559999999999</v>
      </c>
      <c r="AT90">
        <v>13.5136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1994.8015050000001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591.16319999999996</v>
      </c>
      <c r="L91">
        <v>255</v>
      </c>
      <c r="M91">
        <v>92</v>
      </c>
      <c r="N91">
        <v>118.125</v>
      </c>
      <c r="O91">
        <v>61.83</v>
      </c>
      <c r="P91">
        <v>103.96875</v>
      </c>
      <c r="Q91">
        <v>13.28181</v>
      </c>
      <c r="R91">
        <v>28.787700000000001</v>
      </c>
      <c r="S91">
        <v>18.296120999999999</v>
      </c>
      <c r="T91">
        <v>0</v>
      </c>
      <c r="U91">
        <v>348.97500000000002</v>
      </c>
      <c r="V91">
        <v>0</v>
      </c>
      <c r="W91">
        <v>0</v>
      </c>
      <c r="X91">
        <v>147.515625</v>
      </c>
      <c r="Y91">
        <v>0</v>
      </c>
      <c r="Z91">
        <v>0</v>
      </c>
      <c r="AA91">
        <v>14.04936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43.894799999999996</v>
      </c>
      <c r="AH91">
        <v>0</v>
      </c>
      <c r="AI91">
        <v>0</v>
      </c>
      <c r="AJ91">
        <v>0</v>
      </c>
      <c r="AK91">
        <v>52.029000000000003</v>
      </c>
      <c r="AL91">
        <v>10.458</v>
      </c>
      <c r="AM91">
        <v>0</v>
      </c>
      <c r="AN91">
        <v>0.57389999999999997</v>
      </c>
      <c r="AO91">
        <v>0</v>
      </c>
      <c r="AP91">
        <v>1.5371999999999999</v>
      </c>
      <c r="AQ91">
        <v>0</v>
      </c>
      <c r="AR91">
        <v>15.456</v>
      </c>
      <c r="AS91">
        <v>10.492559999999999</v>
      </c>
      <c r="AT91">
        <v>13.5136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1953.6706259999999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618.43320000000006</v>
      </c>
      <c r="L92">
        <v>245</v>
      </c>
      <c r="M92">
        <v>92</v>
      </c>
      <c r="N92">
        <v>118.125</v>
      </c>
      <c r="O92">
        <v>61.83</v>
      </c>
      <c r="P92">
        <v>103.96875</v>
      </c>
      <c r="Q92">
        <v>13.28181</v>
      </c>
      <c r="R92">
        <v>28.787700000000001</v>
      </c>
      <c r="S92">
        <v>17.910499999999999</v>
      </c>
      <c r="T92">
        <v>0</v>
      </c>
      <c r="U92">
        <v>348.97500000000002</v>
      </c>
      <c r="V92">
        <v>0</v>
      </c>
      <c r="W92">
        <v>0</v>
      </c>
      <c r="X92">
        <v>147.515625</v>
      </c>
      <c r="Y92">
        <v>0</v>
      </c>
      <c r="Z92">
        <v>0</v>
      </c>
      <c r="AA92">
        <v>14.04936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43.894799999999996</v>
      </c>
      <c r="AH92">
        <v>0</v>
      </c>
      <c r="AI92">
        <v>0</v>
      </c>
      <c r="AJ92">
        <v>0</v>
      </c>
      <c r="AK92">
        <v>52.029000000000003</v>
      </c>
      <c r="AL92">
        <v>10.458</v>
      </c>
      <c r="AM92">
        <v>0</v>
      </c>
      <c r="AN92">
        <v>0.57389999999999997</v>
      </c>
      <c r="AO92">
        <v>0</v>
      </c>
      <c r="AP92">
        <v>1.5371999999999999</v>
      </c>
      <c r="AQ92">
        <v>0</v>
      </c>
      <c r="AR92">
        <v>15.456</v>
      </c>
      <c r="AS92">
        <v>10.492559999999999</v>
      </c>
      <c r="AT92">
        <v>13.5136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1970.5550049999999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620.83000000000004</v>
      </c>
      <c r="L93">
        <v>225</v>
      </c>
      <c r="M93">
        <v>92</v>
      </c>
      <c r="N93">
        <v>118.125</v>
      </c>
      <c r="O93">
        <v>61.83</v>
      </c>
      <c r="P93">
        <v>103.96875</v>
      </c>
      <c r="Q93">
        <v>13.28181</v>
      </c>
      <c r="R93">
        <v>28.787700000000001</v>
      </c>
      <c r="S93">
        <v>17.910499999999999</v>
      </c>
      <c r="T93">
        <v>0</v>
      </c>
      <c r="U93">
        <v>348.97500000000002</v>
      </c>
      <c r="V93">
        <v>0</v>
      </c>
      <c r="W93">
        <v>0</v>
      </c>
      <c r="X93">
        <v>147.515625</v>
      </c>
      <c r="Y93">
        <v>0</v>
      </c>
      <c r="Z93">
        <v>0</v>
      </c>
      <c r="AA93">
        <v>0.79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43.894799999999996</v>
      </c>
      <c r="AH93">
        <v>0</v>
      </c>
      <c r="AI93">
        <v>0</v>
      </c>
      <c r="AJ93">
        <v>0</v>
      </c>
      <c r="AK93">
        <v>52.029000000000003</v>
      </c>
      <c r="AL93">
        <v>10.458</v>
      </c>
      <c r="AM93">
        <v>0</v>
      </c>
      <c r="AN93">
        <v>0.57389999999999997</v>
      </c>
      <c r="AO93">
        <v>0</v>
      </c>
      <c r="AP93">
        <v>1.5371999999999999</v>
      </c>
      <c r="AQ93">
        <v>0</v>
      </c>
      <c r="AR93">
        <v>17.664000000000001</v>
      </c>
      <c r="AS93">
        <v>10.492559999999999</v>
      </c>
      <c r="AT93">
        <v>13.5136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1941.900445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526.79</v>
      </c>
      <c r="L94">
        <v>225</v>
      </c>
      <c r="M94">
        <v>92</v>
      </c>
      <c r="N94">
        <v>118.125</v>
      </c>
      <c r="O94">
        <v>61.83</v>
      </c>
      <c r="P94">
        <v>103.96875</v>
      </c>
      <c r="Q94">
        <v>13.28181</v>
      </c>
      <c r="R94">
        <v>28.787700000000001</v>
      </c>
      <c r="S94">
        <v>17.910499999999999</v>
      </c>
      <c r="T94">
        <v>0</v>
      </c>
      <c r="U94">
        <v>348.97500000000002</v>
      </c>
      <c r="V94">
        <v>0</v>
      </c>
      <c r="W94">
        <v>0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43.894799999999996</v>
      </c>
      <c r="AH94">
        <v>0</v>
      </c>
      <c r="AI94">
        <v>0</v>
      </c>
      <c r="AJ94">
        <v>0</v>
      </c>
      <c r="AK94">
        <v>52.029000000000003</v>
      </c>
      <c r="AL94">
        <v>10.458</v>
      </c>
      <c r="AM94">
        <v>0</v>
      </c>
      <c r="AN94">
        <v>0.57389999999999997</v>
      </c>
      <c r="AO94">
        <v>0</v>
      </c>
      <c r="AP94">
        <v>1.5371999999999999</v>
      </c>
      <c r="AQ94">
        <v>0</v>
      </c>
      <c r="AR94">
        <v>17.664000000000001</v>
      </c>
      <c r="AS94">
        <v>10.492559999999999</v>
      </c>
      <c r="AT94">
        <v>13.5136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1847.0704450000001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494.43</v>
      </c>
      <c r="L95">
        <v>225</v>
      </c>
      <c r="M95">
        <v>92</v>
      </c>
      <c r="N95">
        <v>118.125</v>
      </c>
      <c r="O95">
        <v>61.83</v>
      </c>
      <c r="P95">
        <v>103.96875</v>
      </c>
      <c r="Q95">
        <v>13.28181</v>
      </c>
      <c r="R95">
        <v>28.787700000000001</v>
      </c>
      <c r="S95">
        <v>17.910499999999999</v>
      </c>
      <c r="T95">
        <v>0</v>
      </c>
      <c r="U95">
        <v>348.97500000000002</v>
      </c>
      <c r="V95">
        <v>0</v>
      </c>
      <c r="W95">
        <v>0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43.894799999999996</v>
      </c>
      <c r="AH95">
        <v>0</v>
      </c>
      <c r="AI95">
        <v>0</v>
      </c>
      <c r="AJ95">
        <v>0</v>
      </c>
      <c r="AK95">
        <v>52.029000000000003</v>
      </c>
      <c r="AL95">
        <v>10.458</v>
      </c>
      <c r="AM95">
        <v>0</v>
      </c>
      <c r="AN95">
        <v>0.57389999999999997</v>
      </c>
      <c r="AO95">
        <v>0</v>
      </c>
      <c r="AP95">
        <v>1.5371999999999999</v>
      </c>
      <c r="AQ95">
        <v>0</v>
      </c>
      <c r="AR95">
        <v>17.664000000000001</v>
      </c>
      <c r="AS95">
        <v>10.492559999999999</v>
      </c>
      <c r="AT95">
        <v>13.5136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1814.7104450000004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473.97</v>
      </c>
      <c r="L96">
        <v>225</v>
      </c>
      <c r="M96">
        <v>92</v>
      </c>
      <c r="N96">
        <v>118.125</v>
      </c>
      <c r="O96">
        <v>61.83</v>
      </c>
      <c r="P96">
        <v>103.96875</v>
      </c>
      <c r="Q96">
        <v>13.28181</v>
      </c>
      <c r="R96">
        <v>28.787700000000001</v>
      </c>
      <c r="S96">
        <v>17.910499999999999</v>
      </c>
      <c r="T96">
        <v>0</v>
      </c>
      <c r="U96">
        <v>348.97500000000002</v>
      </c>
      <c r="V96">
        <v>0</v>
      </c>
      <c r="W96">
        <v>0</v>
      </c>
      <c r="X96">
        <v>127.26090000000001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43.894799999999996</v>
      </c>
      <c r="AH96">
        <v>0</v>
      </c>
      <c r="AI96">
        <v>0</v>
      </c>
      <c r="AJ96">
        <v>0</v>
      </c>
      <c r="AK96">
        <v>52.029000000000003</v>
      </c>
      <c r="AL96">
        <v>10.458</v>
      </c>
      <c r="AM96">
        <v>0</v>
      </c>
      <c r="AN96">
        <v>0.57389999999999997</v>
      </c>
      <c r="AO96">
        <v>0</v>
      </c>
      <c r="AP96">
        <v>1.5371999999999999</v>
      </c>
      <c r="AQ96">
        <v>0</v>
      </c>
      <c r="AR96">
        <v>17.664000000000001</v>
      </c>
      <c r="AS96">
        <v>10.492559999999999</v>
      </c>
      <c r="AT96">
        <v>13.5136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1773.9957200000003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429.39</v>
      </c>
      <c r="L97">
        <v>225</v>
      </c>
      <c r="M97">
        <v>92</v>
      </c>
      <c r="N97">
        <v>118.125</v>
      </c>
      <c r="O97">
        <v>61.83</v>
      </c>
      <c r="P97">
        <v>103.96875</v>
      </c>
      <c r="Q97">
        <v>13.28181</v>
      </c>
      <c r="R97">
        <v>28.787700000000001</v>
      </c>
      <c r="S97">
        <v>17.910499999999999</v>
      </c>
      <c r="T97">
        <v>0</v>
      </c>
      <c r="U97">
        <v>348.97500000000002</v>
      </c>
      <c r="V97">
        <v>0</v>
      </c>
      <c r="W97">
        <v>0</v>
      </c>
      <c r="X97">
        <v>122.26090000000001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43.894799999999996</v>
      </c>
      <c r="AH97">
        <v>0</v>
      </c>
      <c r="AI97">
        <v>0</v>
      </c>
      <c r="AJ97">
        <v>0</v>
      </c>
      <c r="AK97">
        <v>52.029000000000003</v>
      </c>
      <c r="AL97">
        <v>10.458</v>
      </c>
      <c r="AM97">
        <v>0</v>
      </c>
      <c r="AN97">
        <v>0.57389999999999997</v>
      </c>
      <c r="AO97">
        <v>0</v>
      </c>
      <c r="AP97">
        <v>1.5371999999999999</v>
      </c>
      <c r="AQ97">
        <v>0</v>
      </c>
      <c r="AR97">
        <v>13.247999999999999</v>
      </c>
      <c r="AS97">
        <v>10.492559999999999</v>
      </c>
      <c r="AT97">
        <v>13.5136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1719.99972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380.29</v>
      </c>
      <c r="L98">
        <v>225</v>
      </c>
      <c r="M98">
        <v>92</v>
      </c>
      <c r="N98">
        <v>118.125</v>
      </c>
      <c r="O98">
        <v>61.83</v>
      </c>
      <c r="P98">
        <v>72.072000000000003</v>
      </c>
      <c r="Q98">
        <v>8.6999999999999993</v>
      </c>
      <c r="R98">
        <v>20.662468000000001</v>
      </c>
      <c r="S98">
        <v>13.527443999999999</v>
      </c>
      <c r="T98">
        <v>0</v>
      </c>
      <c r="U98">
        <v>348.97500000000002</v>
      </c>
      <c r="V98">
        <v>0</v>
      </c>
      <c r="W98">
        <v>0</v>
      </c>
      <c r="X98">
        <v>122.26090000000001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43.894799999999996</v>
      </c>
      <c r="AH98">
        <v>0</v>
      </c>
      <c r="AI98">
        <v>0</v>
      </c>
      <c r="AJ98">
        <v>0</v>
      </c>
      <c r="AK98">
        <v>52.029000000000003</v>
      </c>
      <c r="AL98">
        <v>10.458</v>
      </c>
      <c r="AM98">
        <v>0</v>
      </c>
      <c r="AN98">
        <v>0.57389999999999997</v>
      </c>
      <c r="AO98">
        <v>0</v>
      </c>
      <c r="AP98">
        <v>1.5371999999999999</v>
      </c>
      <c r="AQ98">
        <v>0</v>
      </c>
      <c r="AR98">
        <v>13.247999999999999</v>
      </c>
      <c r="AS98">
        <v>10.492559999999999</v>
      </c>
      <c r="AT98">
        <v>13.5136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1621.9128720000001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14.035220996249992</v>
      </c>
      <c r="L99">
        <f t="shared" si="2"/>
        <v>8.213103062250001</v>
      </c>
      <c r="M99">
        <f t="shared" si="2"/>
        <v>1.9850945582499999</v>
      </c>
      <c r="N99">
        <f t="shared" si="2"/>
        <v>2.7228615</v>
      </c>
      <c r="O99">
        <f t="shared" si="2"/>
        <v>1.4050181249999987</v>
      </c>
      <c r="P99">
        <f t="shared" si="2"/>
        <v>2.2004294870000005</v>
      </c>
      <c r="Q99">
        <f t="shared" si="2"/>
        <v>0.42228754424999965</v>
      </c>
      <c r="R99">
        <f t="shared" si="2"/>
        <v>0.85424204950000049</v>
      </c>
      <c r="S99">
        <f t="shared" si="2"/>
        <v>0.53641772850000047</v>
      </c>
      <c r="T99">
        <f t="shared" si="2"/>
        <v>0</v>
      </c>
      <c r="U99">
        <f t="shared" si="2"/>
        <v>9.1298474999999844</v>
      </c>
      <c r="V99">
        <f t="shared" si="2"/>
        <v>0</v>
      </c>
      <c r="W99">
        <f t="shared" si="2"/>
        <v>0</v>
      </c>
      <c r="X99">
        <f t="shared" si="2"/>
        <v>3.0708043394999995</v>
      </c>
      <c r="Y99">
        <f t="shared" si="2"/>
        <v>0</v>
      </c>
      <c r="Z99">
        <f t="shared" si="2"/>
        <v>7.8519649999999983E-2</v>
      </c>
      <c r="AA99">
        <f t="shared" si="2"/>
        <v>0.25121209999999988</v>
      </c>
      <c r="AB99">
        <f t="shared" si="2"/>
        <v>0.14647003999999991</v>
      </c>
      <c r="AC99">
        <f t="shared" si="2"/>
        <v>0.11460600000000003</v>
      </c>
      <c r="AD99">
        <f t="shared" si="2"/>
        <v>0.13470369099999993</v>
      </c>
      <c r="AE99">
        <f t="shared" si="2"/>
        <v>0.24111547300000033</v>
      </c>
      <c r="AF99">
        <f t="shared" si="2"/>
        <v>0.25172580000000017</v>
      </c>
      <c r="AG99">
        <f t="shared" si="2"/>
        <v>1.0534752000000005</v>
      </c>
      <c r="AH99">
        <f t="shared" si="2"/>
        <v>0.66289999999999993</v>
      </c>
      <c r="AI99">
        <f t="shared" si="2"/>
        <v>5.219300000000001E-2</v>
      </c>
      <c r="AJ99">
        <f t="shared" si="2"/>
        <v>0</v>
      </c>
      <c r="AK99">
        <f t="shared" si="2"/>
        <v>1.248696000000002</v>
      </c>
      <c r="AL99">
        <f t="shared" si="2"/>
        <v>0.3366895000000002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4.3618050000000005E-2</v>
      </c>
      <c r="AQ99">
        <f t="shared" si="2"/>
        <v>0.45863999999999983</v>
      </c>
      <c r="AR99">
        <f t="shared" si="2"/>
        <v>0.42283200000000043</v>
      </c>
      <c r="AS99">
        <f t="shared" si="2"/>
        <v>0.33878861999999993</v>
      </c>
      <c r="AT99">
        <f t="shared" si="2"/>
        <v>0.34983332075000012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50.775118935249985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360.85632099999998</v>
      </c>
      <c r="L3">
        <v>208.129245</v>
      </c>
      <c r="M3">
        <v>85.558428000000006</v>
      </c>
      <c r="N3">
        <v>111.46953600000001</v>
      </c>
      <c r="O3">
        <v>59.288786999999999</v>
      </c>
      <c r="P3">
        <v>79.539507</v>
      </c>
      <c r="Q3">
        <v>8.7851219999999994</v>
      </c>
      <c r="R3">
        <v>20.782201000000001</v>
      </c>
      <c r="S3">
        <v>13.440898000000001</v>
      </c>
      <c r="T3">
        <v>0</v>
      </c>
      <c r="U3">
        <v>401.55855300000002</v>
      </c>
      <c r="V3">
        <v>0</v>
      </c>
      <c r="W3">
        <v>0</v>
      </c>
      <c r="X3">
        <v>114.559879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4.3059399999999997</v>
      </c>
      <c r="AF3">
        <v>6.1455900000000003</v>
      </c>
      <c r="AG3">
        <v>42.090724000000002</v>
      </c>
      <c r="AH3">
        <v>0</v>
      </c>
      <c r="AI3">
        <v>0</v>
      </c>
      <c r="AJ3">
        <v>0</v>
      </c>
      <c r="AK3">
        <v>49.890608</v>
      </c>
      <c r="AL3">
        <v>10.028176</v>
      </c>
      <c r="AM3">
        <v>0</v>
      </c>
      <c r="AN3">
        <v>0.55031300000000005</v>
      </c>
      <c r="AO3">
        <v>0</v>
      </c>
      <c r="AP3">
        <v>2.4567019999999999</v>
      </c>
      <c r="AQ3">
        <v>0</v>
      </c>
      <c r="AR3">
        <v>8.4690049999999992</v>
      </c>
      <c r="AS3">
        <v>10.319298</v>
      </c>
      <c r="AT3">
        <v>14.30742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1612.5322529999994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360.85737499999999</v>
      </c>
      <c r="L4">
        <v>208.129245</v>
      </c>
      <c r="M4">
        <v>85.558428000000006</v>
      </c>
      <c r="N4">
        <v>111.46953600000001</v>
      </c>
      <c r="O4">
        <v>59.288786999999999</v>
      </c>
      <c r="P4">
        <v>68.587720000000004</v>
      </c>
      <c r="Q4">
        <v>8.4095530000000007</v>
      </c>
      <c r="R4">
        <v>20.782201000000001</v>
      </c>
      <c r="S4">
        <v>13.440898000000001</v>
      </c>
      <c r="T4">
        <v>0</v>
      </c>
      <c r="U4">
        <v>401.55855300000002</v>
      </c>
      <c r="V4">
        <v>0</v>
      </c>
      <c r="W4">
        <v>0</v>
      </c>
      <c r="X4">
        <v>84.833978999999999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4.3059399999999997</v>
      </c>
      <c r="AF4">
        <v>6.1455900000000003</v>
      </c>
      <c r="AG4">
        <v>42.090724000000002</v>
      </c>
      <c r="AH4">
        <v>0</v>
      </c>
      <c r="AI4">
        <v>0</v>
      </c>
      <c r="AJ4">
        <v>0</v>
      </c>
      <c r="AK4">
        <v>49.890608</v>
      </c>
      <c r="AL4">
        <v>10.028176</v>
      </c>
      <c r="AM4">
        <v>0</v>
      </c>
      <c r="AN4">
        <v>0.55031300000000005</v>
      </c>
      <c r="AO4">
        <v>0</v>
      </c>
      <c r="AP4">
        <v>2.4567019999999999</v>
      </c>
      <c r="AQ4">
        <v>0</v>
      </c>
      <c r="AR4">
        <v>8.4690049999999992</v>
      </c>
      <c r="AS4">
        <v>10.319298</v>
      </c>
      <c r="AT4">
        <v>14.380404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1571.5530349999995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360.85632099999998</v>
      </c>
      <c r="L5">
        <v>208.129245</v>
      </c>
      <c r="M5">
        <v>70.216027999999994</v>
      </c>
      <c r="N5">
        <v>111.46953600000001</v>
      </c>
      <c r="O5">
        <v>59.288786999999999</v>
      </c>
      <c r="P5">
        <v>56.122019999999999</v>
      </c>
      <c r="Q5">
        <v>8.4095530000000007</v>
      </c>
      <c r="R5">
        <v>21.792767000000001</v>
      </c>
      <c r="S5">
        <v>13.675198</v>
      </c>
      <c r="T5">
        <v>0</v>
      </c>
      <c r="U5">
        <v>401.55855300000002</v>
      </c>
      <c r="V5">
        <v>0</v>
      </c>
      <c r="W5">
        <v>0</v>
      </c>
      <c r="X5">
        <v>74.286079000000001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4.3059399999999997</v>
      </c>
      <c r="AF5">
        <v>6.1455900000000003</v>
      </c>
      <c r="AG5">
        <v>42.090724000000002</v>
      </c>
      <c r="AH5">
        <v>0</v>
      </c>
      <c r="AI5">
        <v>0</v>
      </c>
      <c r="AJ5">
        <v>0</v>
      </c>
      <c r="AK5">
        <v>49.890608</v>
      </c>
      <c r="AL5">
        <v>10.028176</v>
      </c>
      <c r="AM5">
        <v>0</v>
      </c>
      <c r="AN5">
        <v>0.55031300000000005</v>
      </c>
      <c r="AO5">
        <v>0</v>
      </c>
      <c r="AP5">
        <v>2.4567019999999999</v>
      </c>
      <c r="AQ5">
        <v>0</v>
      </c>
      <c r="AR5">
        <v>12.703507</v>
      </c>
      <c r="AS5">
        <v>10.319298</v>
      </c>
      <c r="AT5">
        <v>14.380404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1538.6753489999996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360.85737499999999</v>
      </c>
      <c r="L6">
        <v>208.129245</v>
      </c>
      <c r="M6">
        <v>41.449027999999998</v>
      </c>
      <c r="N6">
        <v>108.59283600000001</v>
      </c>
      <c r="O6">
        <v>59.288786999999999</v>
      </c>
      <c r="P6">
        <v>56.122019999999999</v>
      </c>
      <c r="Q6">
        <v>8.4095530000000007</v>
      </c>
      <c r="R6">
        <v>21.792767000000001</v>
      </c>
      <c r="S6">
        <v>13.675198</v>
      </c>
      <c r="T6">
        <v>0</v>
      </c>
      <c r="U6">
        <v>401.55855300000002</v>
      </c>
      <c r="V6">
        <v>0</v>
      </c>
      <c r="W6">
        <v>0</v>
      </c>
      <c r="X6">
        <v>74.286079000000001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4.3059399999999997</v>
      </c>
      <c r="AF6">
        <v>6.1455900000000003</v>
      </c>
      <c r="AG6">
        <v>42.090724000000002</v>
      </c>
      <c r="AH6">
        <v>0</v>
      </c>
      <c r="AI6">
        <v>0</v>
      </c>
      <c r="AJ6">
        <v>0</v>
      </c>
      <c r="AK6">
        <v>49.890608</v>
      </c>
      <c r="AL6">
        <v>10.028176</v>
      </c>
      <c r="AM6">
        <v>0</v>
      </c>
      <c r="AN6">
        <v>0.55031300000000005</v>
      </c>
      <c r="AO6">
        <v>0</v>
      </c>
      <c r="AP6">
        <v>2.4567019999999999</v>
      </c>
      <c r="AQ6">
        <v>0</v>
      </c>
      <c r="AR6">
        <v>12.703507</v>
      </c>
      <c r="AS6">
        <v>10.319298</v>
      </c>
      <c r="AT6">
        <v>14.380404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1507.0327029999996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360.85842600000001</v>
      </c>
      <c r="L7">
        <v>208.129245</v>
      </c>
      <c r="M7">
        <v>41.449027999999998</v>
      </c>
      <c r="N7">
        <v>83.661435999999995</v>
      </c>
      <c r="O7">
        <v>59.288786999999999</v>
      </c>
      <c r="P7">
        <v>56.122019999999999</v>
      </c>
      <c r="Q7">
        <v>8.4095530000000007</v>
      </c>
      <c r="R7">
        <v>21.792767000000001</v>
      </c>
      <c r="S7">
        <v>13.675198</v>
      </c>
      <c r="T7">
        <v>0</v>
      </c>
      <c r="U7">
        <v>401.55855300000002</v>
      </c>
      <c r="V7">
        <v>0</v>
      </c>
      <c r="W7">
        <v>0</v>
      </c>
      <c r="X7">
        <v>74.387566000000007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4.3059399999999997</v>
      </c>
      <c r="AF7">
        <v>6.1455900000000003</v>
      </c>
      <c r="AG7">
        <v>42.090724000000002</v>
      </c>
      <c r="AH7">
        <v>0</v>
      </c>
      <c r="AI7">
        <v>0</v>
      </c>
      <c r="AJ7">
        <v>0</v>
      </c>
      <c r="AK7">
        <v>49.890608</v>
      </c>
      <c r="AL7">
        <v>2.2284839999999999</v>
      </c>
      <c r="AM7">
        <v>0</v>
      </c>
      <c r="AN7">
        <v>0.55031300000000005</v>
      </c>
      <c r="AO7">
        <v>0</v>
      </c>
      <c r="AP7">
        <v>2.4567019999999999</v>
      </c>
      <c r="AQ7">
        <v>0</v>
      </c>
      <c r="AR7">
        <v>12.703507</v>
      </c>
      <c r="AS7">
        <v>10.319298</v>
      </c>
      <c r="AT7">
        <v>13.458738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1473.4824829999998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360.85737499999999</v>
      </c>
      <c r="L8">
        <v>208.129245</v>
      </c>
      <c r="M8">
        <v>41.449027999999998</v>
      </c>
      <c r="N8">
        <v>83.661435999999995</v>
      </c>
      <c r="O8">
        <v>59.288786999999999</v>
      </c>
      <c r="P8">
        <v>56.122019999999999</v>
      </c>
      <c r="Q8">
        <v>8.4095530000000007</v>
      </c>
      <c r="R8">
        <v>21.792767000000001</v>
      </c>
      <c r="S8">
        <v>13.675198</v>
      </c>
      <c r="T8">
        <v>0</v>
      </c>
      <c r="U8">
        <v>401.55855300000002</v>
      </c>
      <c r="V8">
        <v>0</v>
      </c>
      <c r="W8">
        <v>0</v>
      </c>
      <c r="X8">
        <v>74.387566000000007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4.3059399999999997</v>
      </c>
      <c r="AF8">
        <v>6.1455900000000003</v>
      </c>
      <c r="AG8">
        <v>42.090724000000002</v>
      </c>
      <c r="AH8">
        <v>0</v>
      </c>
      <c r="AI8">
        <v>0</v>
      </c>
      <c r="AJ8">
        <v>0</v>
      </c>
      <c r="AK8">
        <v>49.890608</v>
      </c>
      <c r="AL8">
        <v>2.2284839999999999</v>
      </c>
      <c r="AM8">
        <v>0</v>
      </c>
      <c r="AN8">
        <v>0.55031300000000005</v>
      </c>
      <c r="AO8">
        <v>0</v>
      </c>
      <c r="AP8">
        <v>2.4567019999999999</v>
      </c>
      <c r="AQ8">
        <v>0</v>
      </c>
      <c r="AR8">
        <v>12.703507</v>
      </c>
      <c r="AS8">
        <v>10.319298</v>
      </c>
      <c r="AT8">
        <v>8.8859279999999998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1468.9086219999997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360.85842600000001</v>
      </c>
      <c r="L9">
        <v>208.129245</v>
      </c>
      <c r="M9">
        <v>41.449027999999998</v>
      </c>
      <c r="N9">
        <v>83.661435999999995</v>
      </c>
      <c r="O9">
        <v>59.288786999999999</v>
      </c>
      <c r="P9">
        <v>56.122019999999999</v>
      </c>
      <c r="Q9">
        <v>8.4095530000000007</v>
      </c>
      <c r="R9">
        <v>20.782201000000001</v>
      </c>
      <c r="S9">
        <v>13.440898000000001</v>
      </c>
      <c r="T9">
        <v>0</v>
      </c>
      <c r="U9">
        <v>401.55855300000002</v>
      </c>
      <c r="V9">
        <v>0</v>
      </c>
      <c r="W9">
        <v>0</v>
      </c>
      <c r="X9">
        <v>75.126365000000007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4.3059399999999997</v>
      </c>
      <c r="AF9">
        <v>6.1455900000000003</v>
      </c>
      <c r="AG9">
        <v>42.090724000000002</v>
      </c>
      <c r="AH9">
        <v>0</v>
      </c>
      <c r="AI9">
        <v>0</v>
      </c>
      <c r="AJ9">
        <v>0</v>
      </c>
      <c r="AK9">
        <v>49.890608</v>
      </c>
      <c r="AL9">
        <v>2.2284839999999999</v>
      </c>
      <c r="AM9">
        <v>0</v>
      </c>
      <c r="AN9">
        <v>0.55031300000000005</v>
      </c>
      <c r="AO9">
        <v>0</v>
      </c>
      <c r="AP9">
        <v>2.4567019999999999</v>
      </c>
      <c r="AQ9">
        <v>0</v>
      </c>
      <c r="AR9">
        <v>16.938009999999998</v>
      </c>
      <c r="AS9">
        <v>10.319298</v>
      </c>
      <c r="AT9">
        <v>13.339179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1477.0913599999997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360.85737499999999</v>
      </c>
      <c r="L10">
        <v>208.129245</v>
      </c>
      <c r="M10">
        <v>41.449027999999998</v>
      </c>
      <c r="N10">
        <v>83.661435999999995</v>
      </c>
      <c r="O10">
        <v>47.167811999999998</v>
      </c>
      <c r="P10">
        <v>56.122019999999999</v>
      </c>
      <c r="Q10">
        <v>8.4095530000000007</v>
      </c>
      <c r="R10">
        <v>20.782201000000001</v>
      </c>
      <c r="S10">
        <v>13.440898000000001</v>
      </c>
      <c r="T10">
        <v>0</v>
      </c>
      <c r="U10">
        <v>401.55855300000002</v>
      </c>
      <c r="V10">
        <v>0</v>
      </c>
      <c r="W10">
        <v>0</v>
      </c>
      <c r="X10">
        <v>75.126365000000007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4.3059399999999997</v>
      </c>
      <c r="AF10">
        <v>6.1455900000000003</v>
      </c>
      <c r="AG10">
        <v>42.090724000000002</v>
      </c>
      <c r="AH10">
        <v>0</v>
      </c>
      <c r="AI10">
        <v>0</v>
      </c>
      <c r="AJ10">
        <v>0</v>
      </c>
      <c r="AK10">
        <v>49.890608</v>
      </c>
      <c r="AL10">
        <v>2.2284839999999999</v>
      </c>
      <c r="AM10">
        <v>0</v>
      </c>
      <c r="AN10">
        <v>0.55031300000000005</v>
      </c>
      <c r="AO10">
        <v>0</v>
      </c>
      <c r="AP10">
        <v>2.4567019999999999</v>
      </c>
      <c r="AQ10">
        <v>0</v>
      </c>
      <c r="AR10">
        <v>16.938009999999998</v>
      </c>
      <c r="AS10">
        <v>10.319298</v>
      </c>
      <c r="AT10">
        <v>13.116644000000001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1464.7467989999998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360.85842600000001</v>
      </c>
      <c r="L11">
        <v>208.129245</v>
      </c>
      <c r="M11">
        <v>41.449027999999998</v>
      </c>
      <c r="N11">
        <v>84.620335999999995</v>
      </c>
      <c r="O11">
        <v>59.288786999999999</v>
      </c>
      <c r="P11">
        <v>56.122019999999999</v>
      </c>
      <c r="Q11">
        <v>8.4095530000000007</v>
      </c>
      <c r="R11">
        <v>20.782201000000001</v>
      </c>
      <c r="S11">
        <v>13.440898000000001</v>
      </c>
      <c r="T11">
        <v>0</v>
      </c>
      <c r="U11">
        <v>401.55855300000002</v>
      </c>
      <c r="V11">
        <v>0</v>
      </c>
      <c r="W11">
        <v>0</v>
      </c>
      <c r="X11">
        <v>75.126365000000007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4.3059399999999997</v>
      </c>
      <c r="AF11">
        <v>6.1455900000000003</v>
      </c>
      <c r="AG11">
        <v>42.090724000000002</v>
      </c>
      <c r="AH11">
        <v>0</v>
      </c>
      <c r="AI11">
        <v>0</v>
      </c>
      <c r="AJ11">
        <v>0</v>
      </c>
      <c r="AK11">
        <v>49.890608</v>
      </c>
      <c r="AL11">
        <v>2.2284839999999999</v>
      </c>
      <c r="AM11">
        <v>0</v>
      </c>
      <c r="AN11">
        <v>0.55031300000000005</v>
      </c>
      <c r="AO11">
        <v>0</v>
      </c>
      <c r="AP11">
        <v>2.4567019999999999</v>
      </c>
      <c r="AQ11">
        <v>0</v>
      </c>
      <c r="AR11">
        <v>16.938009999999998</v>
      </c>
      <c r="AS11">
        <v>10.319298</v>
      </c>
      <c r="AT11">
        <v>14.064413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1478.7754939999998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360.85737499999999</v>
      </c>
      <c r="L12">
        <v>208.129245</v>
      </c>
      <c r="M12">
        <v>41.449027999999998</v>
      </c>
      <c r="N12">
        <v>83.661435999999995</v>
      </c>
      <c r="O12">
        <v>59.288786999999999</v>
      </c>
      <c r="P12">
        <v>56.122019999999999</v>
      </c>
      <c r="Q12">
        <v>8.4095530000000007</v>
      </c>
      <c r="R12">
        <v>20.782201000000001</v>
      </c>
      <c r="S12">
        <v>13.440898000000001</v>
      </c>
      <c r="T12">
        <v>0</v>
      </c>
      <c r="U12">
        <v>401.55855300000002</v>
      </c>
      <c r="V12">
        <v>0</v>
      </c>
      <c r="W12">
        <v>0</v>
      </c>
      <c r="X12">
        <v>75.126365000000007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4.3059399999999997</v>
      </c>
      <c r="AF12">
        <v>6.1455900000000003</v>
      </c>
      <c r="AG12">
        <v>42.090724000000002</v>
      </c>
      <c r="AH12">
        <v>0</v>
      </c>
      <c r="AI12">
        <v>0</v>
      </c>
      <c r="AJ12">
        <v>0</v>
      </c>
      <c r="AK12">
        <v>49.890608</v>
      </c>
      <c r="AL12">
        <v>2.2284839999999999</v>
      </c>
      <c r="AM12">
        <v>0</v>
      </c>
      <c r="AN12">
        <v>0.55031300000000005</v>
      </c>
      <c r="AO12">
        <v>0</v>
      </c>
      <c r="AP12">
        <v>2.4567019999999999</v>
      </c>
      <c r="AQ12">
        <v>0</v>
      </c>
      <c r="AR12">
        <v>16.938009999999998</v>
      </c>
      <c r="AS12">
        <v>10.319298</v>
      </c>
      <c r="AT12">
        <v>12.925637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1476.6767669999997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360.85842600000001</v>
      </c>
      <c r="L13">
        <v>208.129245</v>
      </c>
      <c r="M13">
        <v>41.449027999999998</v>
      </c>
      <c r="N13">
        <v>83.661435999999995</v>
      </c>
      <c r="O13">
        <v>38.537711999999999</v>
      </c>
      <c r="P13">
        <v>56.122019999999999</v>
      </c>
      <c r="Q13">
        <v>8.4095530000000007</v>
      </c>
      <c r="R13">
        <v>20.782201000000001</v>
      </c>
      <c r="S13">
        <v>13.440898000000001</v>
      </c>
      <c r="T13">
        <v>0</v>
      </c>
      <c r="U13">
        <v>401.55855300000002</v>
      </c>
      <c r="V13">
        <v>0</v>
      </c>
      <c r="W13">
        <v>0</v>
      </c>
      <c r="X13">
        <v>73.351338999999996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4.3059399999999997</v>
      </c>
      <c r="AF13">
        <v>6.1455900000000003</v>
      </c>
      <c r="AG13">
        <v>42.090724000000002</v>
      </c>
      <c r="AH13">
        <v>0</v>
      </c>
      <c r="AI13">
        <v>0</v>
      </c>
      <c r="AJ13">
        <v>0</v>
      </c>
      <c r="AK13">
        <v>49.890608</v>
      </c>
      <c r="AL13">
        <v>2.2284839999999999</v>
      </c>
      <c r="AM13">
        <v>0</v>
      </c>
      <c r="AN13">
        <v>0.55031300000000005</v>
      </c>
      <c r="AO13">
        <v>0</v>
      </c>
      <c r="AP13">
        <v>2.4567019999999999</v>
      </c>
      <c r="AQ13">
        <v>0</v>
      </c>
      <c r="AR13">
        <v>14.820758</v>
      </c>
      <c r="AS13">
        <v>10.319298</v>
      </c>
      <c r="AT13">
        <v>11.955655999999999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1451.0644839999998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360.85737499999999</v>
      </c>
      <c r="L14">
        <v>208.129245</v>
      </c>
      <c r="M14">
        <v>41.449027999999998</v>
      </c>
      <c r="N14">
        <v>83.661435999999995</v>
      </c>
      <c r="O14">
        <v>38.537711999999999</v>
      </c>
      <c r="P14">
        <v>56.122019999999999</v>
      </c>
      <c r="Q14">
        <v>8.4095530000000007</v>
      </c>
      <c r="R14">
        <v>20.782201000000001</v>
      </c>
      <c r="S14">
        <v>13.440898000000001</v>
      </c>
      <c r="T14">
        <v>0</v>
      </c>
      <c r="U14">
        <v>401.55855300000002</v>
      </c>
      <c r="V14">
        <v>0</v>
      </c>
      <c r="W14">
        <v>0</v>
      </c>
      <c r="X14">
        <v>52.718549000000003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4.3059399999999997</v>
      </c>
      <c r="AF14">
        <v>6.1455900000000003</v>
      </c>
      <c r="AG14">
        <v>42.090724000000002</v>
      </c>
      <c r="AH14">
        <v>0</v>
      </c>
      <c r="AI14">
        <v>0</v>
      </c>
      <c r="AJ14">
        <v>0</v>
      </c>
      <c r="AK14">
        <v>49.890608</v>
      </c>
      <c r="AL14">
        <v>2.2284839999999999</v>
      </c>
      <c r="AM14">
        <v>0</v>
      </c>
      <c r="AN14">
        <v>0.55031300000000005</v>
      </c>
      <c r="AO14">
        <v>0</v>
      </c>
      <c r="AP14">
        <v>2.4567019999999999</v>
      </c>
      <c r="AQ14">
        <v>0</v>
      </c>
      <c r="AR14">
        <v>14.820758</v>
      </c>
      <c r="AS14">
        <v>10.319298</v>
      </c>
      <c r="AT14">
        <v>14.150601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1432.6255879999997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360.85842600000001</v>
      </c>
      <c r="L15">
        <v>208.129245</v>
      </c>
      <c r="M15">
        <v>41.866605999999997</v>
      </c>
      <c r="N15">
        <v>83.661435999999995</v>
      </c>
      <c r="O15">
        <v>38.537711999999999</v>
      </c>
      <c r="P15">
        <v>56.122019999999999</v>
      </c>
      <c r="Q15">
        <v>8.4095530000000007</v>
      </c>
      <c r="R15">
        <v>20.782201000000001</v>
      </c>
      <c r="S15">
        <v>13.440898000000001</v>
      </c>
      <c r="T15">
        <v>0</v>
      </c>
      <c r="U15">
        <v>401.55855300000002</v>
      </c>
      <c r="V15">
        <v>0</v>
      </c>
      <c r="W15">
        <v>0</v>
      </c>
      <c r="X15">
        <v>52.718549000000003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11.072418000000001</v>
      </c>
      <c r="AF15">
        <v>6.1455900000000003</v>
      </c>
      <c r="AG15">
        <v>42.090724000000002</v>
      </c>
      <c r="AH15">
        <v>0</v>
      </c>
      <c r="AI15">
        <v>0</v>
      </c>
      <c r="AJ15">
        <v>0</v>
      </c>
      <c r="AK15">
        <v>49.890608</v>
      </c>
      <c r="AL15">
        <v>2.2284839999999999</v>
      </c>
      <c r="AM15">
        <v>0</v>
      </c>
      <c r="AN15">
        <v>0.55031300000000005</v>
      </c>
      <c r="AO15">
        <v>0</v>
      </c>
      <c r="AP15">
        <v>2.4567019999999999</v>
      </c>
      <c r="AQ15">
        <v>0</v>
      </c>
      <c r="AR15">
        <v>38.110522000000003</v>
      </c>
      <c r="AS15">
        <v>23.476403000000001</v>
      </c>
      <c r="AT15">
        <v>11.302178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1473.4091409999994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360.85737499999999</v>
      </c>
      <c r="L16">
        <v>208.129245</v>
      </c>
      <c r="M16">
        <v>41.866605999999997</v>
      </c>
      <c r="N16">
        <v>83.661435999999995</v>
      </c>
      <c r="O16">
        <v>38.537711999999999</v>
      </c>
      <c r="P16">
        <v>56.122019999999999</v>
      </c>
      <c r="Q16">
        <v>8.4095530000000007</v>
      </c>
      <c r="R16">
        <v>20.782201000000001</v>
      </c>
      <c r="S16">
        <v>13.440898000000001</v>
      </c>
      <c r="T16">
        <v>0</v>
      </c>
      <c r="U16">
        <v>401.55855300000002</v>
      </c>
      <c r="V16">
        <v>0</v>
      </c>
      <c r="W16">
        <v>0</v>
      </c>
      <c r="X16">
        <v>52.718549000000003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13.532956</v>
      </c>
      <c r="AF16">
        <v>6.1455900000000003</v>
      </c>
      <c r="AG16">
        <v>42.090724000000002</v>
      </c>
      <c r="AH16">
        <v>0</v>
      </c>
      <c r="AI16">
        <v>0</v>
      </c>
      <c r="AJ16">
        <v>0</v>
      </c>
      <c r="AK16">
        <v>49.890608</v>
      </c>
      <c r="AL16">
        <v>2.2284839999999999</v>
      </c>
      <c r="AM16">
        <v>0</v>
      </c>
      <c r="AN16">
        <v>0.55031300000000005</v>
      </c>
      <c r="AO16">
        <v>0</v>
      </c>
      <c r="AP16">
        <v>2.4567019999999999</v>
      </c>
      <c r="AQ16">
        <v>0</v>
      </c>
      <c r="AR16">
        <v>38.110522000000003</v>
      </c>
      <c r="AS16">
        <v>23.476403000000001</v>
      </c>
      <c r="AT16">
        <v>14.380404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1478.9468539999996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360.85842600000001</v>
      </c>
      <c r="L17">
        <v>208.129245</v>
      </c>
      <c r="M17">
        <v>41.866605999999997</v>
      </c>
      <c r="N17">
        <v>83.661435999999995</v>
      </c>
      <c r="O17">
        <v>38.537711999999999</v>
      </c>
      <c r="P17">
        <v>56.122019999999999</v>
      </c>
      <c r="Q17">
        <v>8.4095530000000007</v>
      </c>
      <c r="R17">
        <v>20.782201000000001</v>
      </c>
      <c r="S17">
        <v>13.440898000000001</v>
      </c>
      <c r="T17">
        <v>0</v>
      </c>
      <c r="U17">
        <v>401.55855300000002</v>
      </c>
      <c r="V17">
        <v>0</v>
      </c>
      <c r="W17">
        <v>0</v>
      </c>
      <c r="X17">
        <v>52.718549000000003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13.532956</v>
      </c>
      <c r="AF17">
        <v>6.1455900000000003</v>
      </c>
      <c r="AG17">
        <v>42.090724000000002</v>
      </c>
      <c r="AH17">
        <v>0</v>
      </c>
      <c r="AI17">
        <v>0</v>
      </c>
      <c r="AJ17">
        <v>0</v>
      </c>
      <c r="AK17">
        <v>49.890608</v>
      </c>
      <c r="AL17">
        <v>2.2284839999999999</v>
      </c>
      <c r="AM17">
        <v>0</v>
      </c>
      <c r="AN17">
        <v>0.55031300000000005</v>
      </c>
      <c r="AO17">
        <v>0</v>
      </c>
      <c r="AP17">
        <v>2.4567019999999999</v>
      </c>
      <c r="AQ17">
        <v>0</v>
      </c>
      <c r="AR17">
        <v>38.110522000000003</v>
      </c>
      <c r="AS17">
        <v>23.476403000000001</v>
      </c>
      <c r="AT17">
        <v>14.380404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1478.9479049999995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360.85737499999999</v>
      </c>
      <c r="L18">
        <v>208.129245</v>
      </c>
      <c r="M18">
        <v>41.866605999999997</v>
      </c>
      <c r="N18">
        <v>83.661435999999995</v>
      </c>
      <c r="O18">
        <v>38.537711999999999</v>
      </c>
      <c r="P18">
        <v>56.122019999999999</v>
      </c>
      <c r="Q18">
        <v>8.4095530000000007</v>
      </c>
      <c r="R18">
        <v>20.782201000000001</v>
      </c>
      <c r="S18">
        <v>13.440898000000001</v>
      </c>
      <c r="T18">
        <v>0</v>
      </c>
      <c r="U18">
        <v>401.55855300000002</v>
      </c>
      <c r="V18">
        <v>0</v>
      </c>
      <c r="W18">
        <v>0</v>
      </c>
      <c r="X18">
        <v>52.718549000000003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13.532956</v>
      </c>
      <c r="AF18">
        <v>6.1455900000000003</v>
      </c>
      <c r="AG18">
        <v>42.090724000000002</v>
      </c>
      <c r="AH18">
        <v>0</v>
      </c>
      <c r="AI18">
        <v>0</v>
      </c>
      <c r="AJ18">
        <v>0</v>
      </c>
      <c r="AK18">
        <v>49.890608</v>
      </c>
      <c r="AL18">
        <v>2.2284839999999999</v>
      </c>
      <c r="AM18">
        <v>0</v>
      </c>
      <c r="AN18">
        <v>0.55031300000000005</v>
      </c>
      <c r="AO18">
        <v>0</v>
      </c>
      <c r="AP18">
        <v>2.4567019999999999</v>
      </c>
      <c r="AQ18">
        <v>0</v>
      </c>
      <c r="AR18">
        <v>19.055261000000002</v>
      </c>
      <c r="AS18">
        <v>15.220965</v>
      </c>
      <c r="AT18">
        <v>14.380404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1451.6361549999997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360.85842600000001</v>
      </c>
      <c r="L19">
        <v>208.129245</v>
      </c>
      <c r="M19">
        <v>41.866605999999997</v>
      </c>
      <c r="N19">
        <v>83.661435999999995</v>
      </c>
      <c r="O19">
        <v>38.537711999999999</v>
      </c>
      <c r="P19">
        <v>56.122019999999999</v>
      </c>
      <c r="Q19">
        <v>8.4095530000000007</v>
      </c>
      <c r="R19">
        <v>20.279487</v>
      </c>
      <c r="S19">
        <v>13.249191</v>
      </c>
      <c r="T19">
        <v>0</v>
      </c>
      <c r="U19">
        <v>401.55855300000002</v>
      </c>
      <c r="V19">
        <v>0</v>
      </c>
      <c r="W19">
        <v>0</v>
      </c>
      <c r="X19">
        <v>49.8628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13.532956</v>
      </c>
      <c r="AF19">
        <v>6.1455900000000003</v>
      </c>
      <c r="AG19">
        <v>42.090724000000002</v>
      </c>
      <c r="AH19">
        <v>0</v>
      </c>
      <c r="AI19">
        <v>0</v>
      </c>
      <c r="AJ19">
        <v>0</v>
      </c>
      <c r="AK19">
        <v>49.890608</v>
      </c>
      <c r="AL19">
        <v>2.2284839999999999</v>
      </c>
      <c r="AM19">
        <v>0</v>
      </c>
      <c r="AN19">
        <v>0.55031300000000005</v>
      </c>
      <c r="AO19">
        <v>0</v>
      </c>
      <c r="AP19">
        <v>2.4567019999999999</v>
      </c>
      <c r="AQ19">
        <v>0</v>
      </c>
      <c r="AR19">
        <v>12.703507</v>
      </c>
      <c r="AS19">
        <v>15.220965</v>
      </c>
      <c r="AT19">
        <v>14.380404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1441.7352819999999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360.85737499999999</v>
      </c>
      <c r="L20">
        <v>208.129245</v>
      </c>
      <c r="M20">
        <v>41.866605999999997</v>
      </c>
      <c r="N20">
        <v>90.373735999999994</v>
      </c>
      <c r="O20">
        <v>38.537711999999999</v>
      </c>
      <c r="P20">
        <v>56.122019999999999</v>
      </c>
      <c r="Q20">
        <v>8.4095530000000007</v>
      </c>
      <c r="R20">
        <v>20.279487</v>
      </c>
      <c r="S20">
        <v>13.249191</v>
      </c>
      <c r="T20">
        <v>0</v>
      </c>
      <c r="U20">
        <v>401.55855300000002</v>
      </c>
      <c r="V20">
        <v>0</v>
      </c>
      <c r="W20">
        <v>0</v>
      </c>
      <c r="X20">
        <v>74.286079000000001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13.532956</v>
      </c>
      <c r="AF20">
        <v>6.1455900000000003</v>
      </c>
      <c r="AG20">
        <v>42.090724000000002</v>
      </c>
      <c r="AH20">
        <v>0</v>
      </c>
      <c r="AI20">
        <v>0</v>
      </c>
      <c r="AJ20">
        <v>0</v>
      </c>
      <c r="AK20">
        <v>49.890608</v>
      </c>
      <c r="AL20">
        <v>2.2284839999999999</v>
      </c>
      <c r="AM20">
        <v>0</v>
      </c>
      <c r="AN20">
        <v>0.55031300000000005</v>
      </c>
      <c r="AO20">
        <v>0</v>
      </c>
      <c r="AP20">
        <v>2.4567019999999999</v>
      </c>
      <c r="AQ20">
        <v>0</v>
      </c>
      <c r="AR20">
        <v>12.703507</v>
      </c>
      <c r="AS20">
        <v>15.220965</v>
      </c>
      <c r="AT20">
        <v>14.380404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1472.8698099999997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360.61893400000002</v>
      </c>
      <c r="L21">
        <v>208.129245</v>
      </c>
      <c r="M21">
        <v>41.866605999999997</v>
      </c>
      <c r="N21">
        <v>106.67503600000001</v>
      </c>
      <c r="O21">
        <v>38.537711999999999</v>
      </c>
      <c r="P21">
        <v>56.122019999999999</v>
      </c>
      <c r="Q21">
        <v>8.4095530000000007</v>
      </c>
      <c r="R21">
        <v>20.279487</v>
      </c>
      <c r="S21">
        <v>13.249191</v>
      </c>
      <c r="T21">
        <v>0</v>
      </c>
      <c r="U21">
        <v>401.55855300000002</v>
      </c>
      <c r="V21">
        <v>0</v>
      </c>
      <c r="W21">
        <v>0</v>
      </c>
      <c r="X21">
        <v>53.219382000000003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13.532956</v>
      </c>
      <c r="AF21">
        <v>6.1455900000000003</v>
      </c>
      <c r="AG21">
        <v>42.090724000000002</v>
      </c>
      <c r="AH21">
        <v>0</v>
      </c>
      <c r="AI21">
        <v>0</v>
      </c>
      <c r="AJ21">
        <v>0</v>
      </c>
      <c r="AK21">
        <v>49.890608</v>
      </c>
      <c r="AL21">
        <v>2.2284839999999999</v>
      </c>
      <c r="AM21">
        <v>0</v>
      </c>
      <c r="AN21">
        <v>0.55031300000000005</v>
      </c>
      <c r="AO21">
        <v>0</v>
      </c>
      <c r="AP21">
        <v>2.4567019999999999</v>
      </c>
      <c r="AQ21">
        <v>0</v>
      </c>
      <c r="AR21">
        <v>12.703507</v>
      </c>
      <c r="AS21">
        <v>15.220965</v>
      </c>
      <c r="AT21">
        <v>14.380404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1467.8659719999998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360.61767200000003</v>
      </c>
      <c r="L22">
        <v>208.129245</v>
      </c>
      <c r="M22">
        <v>41.449027999999998</v>
      </c>
      <c r="N22">
        <v>106.67503600000001</v>
      </c>
      <c r="O22">
        <v>38.537711999999999</v>
      </c>
      <c r="P22">
        <v>56.122019999999999</v>
      </c>
      <c r="Q22">
        <v>8.4095530000000007</v>
      </c>
      <c r="R22">
        <v>20.279487</v>
      </c>
      <c r="S22">
        <v>13.249191</v>
      </c>
      <c r="T22">
        <v>0</v>
      </c>
      <c r="U22">
        <v>401.55855300000002</v>
      </c>
      <c r="V22">
        <v>0</v>
      </c>
      <c r="W22">
        <v>0</v>
      </c>
      <c r="X22">
        <v>53.219382000000003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13.532956</v>
      </c>
      <c r="AF22">
        <v>6.1455900000000003</v>
      </c>
      <c r="AG22">
        <v>42.090724000000002</v>
      </c>
      <c r="AH22">
        <v>0</v>
      </c>
      <c r="AI22">
        <v>0</v>
      </c>
      <c r="AJ22">
        <v>0</v>
      </c>
      <c r="AK22">
        <v>49.890608</v>
      </c>
      <c r="AL22">
        <v>2.2284839999999999</v>
      </c>
      <c r="AM22">
        <v>0</v>
      </c>
      <c r="AN22">
        <v>0.55031300000000005</v>
      </c>
      <c r="AO22">
        <v>0</v>
      </c>
      <c r="AP22">
        <v>2.4567019999999999</v>
      </c>
      <c r="AQ22">
        <v>0</v>
      </c>
      <c r="AR22">
        <v>12.703507</v>
      </c>
      <c r="AS22">
        <v>15.220965</v>
      </c>
      <c r="AT22">
        <v>13.439596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1466.5063239999997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360.61893400000002</v>
      </c>
      <c r="L23">
        <v>208.129245</v>
      </c>
      <c r="M23">
        <v>57.992080000000001</v>
      </c>
      <c r="N23">
        <v>113.270062</v>
      </c>
      <c r="O23">
        <v>38.537711999999999</v>
      </c>
      <c r="P23">
        <v>56.122019999999999</v>
      </c>
      <c r="Q23">
        <v>8.4095530000000007</v>
      </c>
      <c r="R23">
        <v>20.189968</v>
      </c>
      <c r="S23">
        <v>13.225116999999999</v>
      </c>
      <c r="T23">
        <v>0</v>
      </c>
      <c r="U23">
        <v>401.55855300000002</v>
      </c>
      <c r="V23">
        <v>0</v>
      </c>
      <c r="W23">
        <v>0</v>
      </c>
      <c r="X23">
        <v>49.8628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13.532956</v>
      </c>
      <c r="AF23">
        <v>6.1455900000000003</v>
      </c>
      <c r="AG23">
        <v>42.090724000000002</v>
      </c>
      <c r="AH23">
        <v>0</v>
      </c>
      <c r="AI23">
        <v>0</v>
      </c>
      <c r="AJ23">
        <v>0</v>
      </c>
      <c r="AK23">
        <v>49.890608</v>
      </c>
      <c r="AL23">
        <v>2.2284839999999999</v>
      </c>
      <c r="AM23">
        <v>0</v>
      </c>
      <c r="AN23">
        <v>0.55031300000000005</v>
      </c>
      <c r="AO23">
        <v>0</v>
      </c>
      <c r="AP23">
        <v>1.351186</v>
      </c>
      <c r="AQ23">
        <v>0</v>
      </c>
      <c r="AR23">
        <v>14.820758</v>
      </c>
      <c r="AS23">
        <v>15.220965</v>
      </c>
      <c r="AT23">
        <v>14.380404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1488.1280320000001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360.61893400000002</v>
      </c>
      <c r="L24">
        <v>208.129245</v>
      </c>
      <c r="M24">
        <v>78.956005000000005</v>
      </c>
      <c r="N24">
        <v>113.270062</v>
      </c>
      <c r="O24">
        <v>38.537711999999999</v>
      </c>
      <c r="P24">
        <v>69.109841000000003</v>
      </c>
      <c r="Q24">
        <v>8.4095530000000007</v>
      </c>
      <c r="R24">
        <v>20.189968</v>
      </c>
      <c r="S24">
        <v>13.225116999999999</v>
      </c>
      <c r="T24">
        <v>0</v>
      </c>
      <c r="U24">
        <v>401.55855300000002</v>
      </c>
      <c r="V24">
        <v>0</v>
      </c>
      <c r="W24">
        <v>0</v>
      </c>
      <c r="X24">
        <v>61.369599999999998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13.532956</v>
      </c>
      <c r="AF24">
        <v>6.1455900000000003</v>
      </c>
      <c r="AG24">
        <v>42.090724000000002</v>
      </c>
      <c r="AH24">
        <v>0</v>
      </c>
      <c r="AI24">
        <v>0</v>
      </c>
      <c r="AJ24">
        <v>0</v>
      </c>
      <c r="AK24">
        <v>49.890608</v>
      </c>
      <c r="AL24">
        <v>2.2284839999999999</v>
      </c>
      <c r="AM24">
        <v>0</v>
      </c>
      <c r="AN24">
        <v>0.55031300000000005</v>
      </c>
      <c r="AO24">
        <v>0</v>
      </c>
      <c r="AP24">
        <v>1.351186</v>
      </c>
      <c r="AQ24">
        <v>0</v>
      </c>
      <c r="AR24">
        <v>14.820758</v>
      </c>
      <c r="AS24">
        <v>15.220965</v>
      </c>
      <c r="AT24">
        <v>14.380404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1533.5865779999999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360.62144999999998</v>
      </c>
      <c r="L25">
        <v>208.129245</v>
      </c>
      <c r="M25">
        <v>88.218800000000002</v>
      </c>
      <c r="N25">
        <v>113.270062</v>
      </c>
      <c r="O25">
        <v>38.537711999999999</v>
      </c>
      <c r="P25">
        <v>69.109841000000003</v>
      </c>
      <c r="Q25">
        <v>8.4095530000000007</v>
      </c>
      <c r="R25">
        <v>20.189968</v>
      </c>
      <c r="S25">
        <v>13.225116999999999</v>
      </c>
      <c r="T25">
        <v>0</v>
      </c>
      <c r="U25">
        <v>401.55855300000002</v>
      </c>
      <c r="V25">
        <v>0</v>
      </c>
      <c r="W25">
        <v>0</v>
      </c>
      <c r="X25">
        <v>92.812697999999997</v>
      </c>
      <c r="Y25">
        <v>0</v>
      </c>
      <c r="Z25">
        <v>0</v>
      </c>
      <c r="AA25">
        <v>6.8177789999999998</v>
      </c>
      <c r="AB25">
        <v>0</v>
      </c>
      <c r="AC25">
        <v>0</v>
      </c>
      <c r="AD25">
        <v>0</v>
      </c>
      <c r="AE25">
        <v>13.532956</v>
      </c>
      <c r="AF25">
        <v>6.1455900000000003</v>
      </c>
      <c r="AG25">
        <v>42.090724000000002</v>
      </c>
      <c r="AH25">
        <v>22.429534</v>
      </c>
      <c r="AI25">
        <v>0</v>
      </c>
      <c r="AJ25">
        <v>0</v>
      </c>
      <c r="AK25">
        <v>49.890608</v>
      </c>
      <c r="AL25">
        <v>2.2284839999999999</v>
      </c>
      <c r="AM25">
        <v>0</v>
      </c>
      <c r="AN25">
        <v>0.55031300000000005</v>
      </c>
      <c r="AO25">
        <v>0</v>
      </c>
      <c r="AP25">
        <v>1.351186</v>
      </c>
      <c r="AQ25">
        <v>0</v>
      </c>
      <c r="AR25">
        <v>14.820758</v>
      </c>
      <c r="AS25">
        <v>15.220965</v>
      </c>
      <c r="AT25">
        <v>14.380404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1603.5422999999998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360.61893400000002</v>
      </c>
      <c r="L26">
        <v>208.129245</v>
      </c>
      <c r="M26">
        <v>88.218800000000002</v>
      </c>
      <c r="N26">
        <v>113.270062</v>
      </c>
      <c r="O26">
        <v>38.537711999999999</v>
      </c>
      <c r="P26">
        <v>69.109841000000003</v>
      </c>
      <c r="Q26">
        <v>8.4095530000000007</v>
      </c>
      <c r="R26">
        <v>20.189968</v>
      </c>
      <c r="S26">
        <v>13.225116999999999</v>
      </c>
      <c r="T26">
        <v>0</v>
      </c>
      <c r="U26">
        <v>401.55855300000002</v>
      </c>
      <c r="V26">
        <v>0</v>
      </c>
      <c r="W26">
        <v>0</v>
      </c>
      <c r="X26">
        <v>92.812697999999997</v>
      </c>
      <c r="Y26">
        <v>0</v>
      </c>
      <c r="Z26">
        <v>0</v>
      </c>
      <c r="AA26">
        <v>13.471931</v>
      </c>
      <c r="AB26">
        <v>0</v>
      </c>
      <c r="AC26">
        <v>9.2800809999999991</v>
      </c>
      <c r="AD26">
        <v>0</v>
      </c>
      <c r="AE26">
        <v>13.532956</v>
      </c>
      <c r="AF26">
        <v>6.1455900000000003</v>
      </c>
      <c r="AG26">
        <v>42.090724000000002</v>
      </c>
      <c r="AH26">
        <v>44.859068000000001</v>
      </c>
      <c r="AI26">
        <v>0</v>
      </c>
      <c r="AJ26">
        <v>0</v>
      </c>
      <c r="AK26">
        <v>49.890608</v>
      </c>
      <c r="AL26">
        <v>2.2284839999999999</v>
      </c>
      <c r="AM26">
        <v>0</v>
      </c>
      <c r="AN26">
        <v>0.55031300000000005</v>
      </c>
      <c r="AO26">
        <v>0</v>
      </c>
      <c r="AP26">
        <v>1.351186</v>
      </c>
      <c r="AQ26">
        <v>0</v>
      </c>
      <c r="AR26">
        <v>14.820758</v>
      </c>
      <c r="AS26">
        <v>15.220965</v>
      </c>
      <c r="AT26">
        <v>14.380404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1641.9035510000001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527.53208099999995</v>
      </c>
      <c r="L27">
        <v>231.14284499999999</v>
      </c>
      <c r="M27">
        <v>88.218800000000002</v>
      </c>
      <c r="N27">
        <v>113.270062</v>
      </c>
      <c r="O27">
        <v>59.288786999999999</v>
      </c>
      <c r="P27">
        <v>99.695633999999998</v>
      </c>
      <c r="Q27">
        <v>17.309881000000001</v>
      </c>
      <c r="R27">
        <v>35.491765999999998</v>
      </c>
      <c r="S27">
        <v>22.195658000000002</v>
      </c>
      <c r="T27">
        <v>0</v>
      </c>
      <c r="U27">
        <v>401.55855300000002</v>
      </c>
      <c r="V27">
        <v>0</v>
      </c>
      <c r="W27">
        <v>0</v>
      </c>
      <c r="X27">
        <v>141.45273299999999</v>
      </c>
      <c r="Y27">
        <v>0</v>
      </c>
      <c r="Z27">
        <v>0</v>
      </c>
      <c r="AA27">
        <v>13.471931</v>
      </c>
      <c r="AB27">
        <v>0</v>
      </c>
      <c r="AC27">
        <v>9.2800809999999991</v>
      </c>
      <c r="AD27">
        <v>0</v>
      </c>
      <c r="AE27">
        <v>13.532956</v>
      </c>
      <c r="AF27">
        <v>6.1455900000000003</v>
      </c>
      <c r="AG27">
        <v>42.090724000000002</v>
      </c>
      <c r="AH27">
        <v>67.288601999999997</v>
      </c>
      <c r="AI27">
        <v>0</v>
      </c>
      <c r="AJ27">
        <v>0</v>
      </c>
      <c r="AK27">
        <v>49.890608</v>
      </c>
      <c r="AL27">
        <v>11.142417999999999</v>
      </c>
      <c r="AM27">
        <v>0</v>
      </c>
      <c r="AN27">
        <v>0.55031300000000005</v>
      </c>
      <c r="AO27">
        <v>0</v>
      </c>
      <c r="AP27">
        <v>1.1055159999999999</v>
      </c>
      <c r="AQ27">
        <v>0</v>
      </c>
      <c r="AR27">
        <v>12.703507</v>
      </c>
      <c r="AS27">
        <v>15.220965</v>
      </c>
      <c r="AT27">
        <v>14.380404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1993.960415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627.69985299999996</v>
      </c>
      <c r="L28">
        <v>231.14284499999999</v>
      </c>
      <c r="M28">
        <v>88.218800000000002</v>
      </c>
      <c r="N28">
        <v>113.270062</v>
      </c>
      <c r="O28">
        <v>59.288786999999999</v>
      </c>
      <c r="P28">
        <v>99.695633999999998</v>
      </c>
      <c r="Q28">
        <v>20.924934</v>
      </c>
      <c r="R28">
        <v>40.647866999999998</v>
      </c>
      <c r="S28">
        <v>25.305467</v>
      </c>
      <c r="T28">
        <v>0</v>
      </c>
      <c r="U28">
        <v>401.55855300000002</v>
      </c>
      <c r="V28">
        <v>0</v>
      </c>
      <c r="W28">
        <v>0</v>
      </c>
      <c r="X28">
        <v>141.45273299999999</v>
      </c>
      <c r="Y28">
        <v>0</v>
      </c>
      <c r="Z28">
        <v>0</v>
      </c>
      <c r="AA28">
        <v>13.471931</v>
      </c>
      <c r="AB28">
        <v>12.628750999999999</v>
      </c>
      <c r="AC28">
        <v>18.560161999999998</v>
      </c>
      <c r="AD28">
        <v>8.740278</v>
      </c>
      <c r="AE28">
        <v>13.532956</v>
      </c>
      <c r="AF28">
        <v>6.1455900000000003</v>
      </c>
      <c r="AG28">
        <v>42.090724000000002</v>
      </c>
      <c r="AH28">
        <v>89.718136000000001</v>
      </c>
      <c r="AI28">
        <v>0</v>
      </c>
      <c r="AJ28">
        <v>0</v>
      </c>
      <c r="AK28">
        <v>49.890608</v>
      </c>
      <c r="AL28">
        <v>11.142417999999999</v>
      </c>
      <c r="AM28">
        <v>0</v>
      </c>
      <c r="AN28">
        <v>0.55031300000000005</v>
      </c>
      <c r="AO28">
        <v>0</v>
      </c>
      <c r="AP28">
        <v>1.1055159999999999</v>
      </c>
      <c r="AQ28">
        <v>0</v>
      </c>
      <c r="AR28">
        <v>12.703507</v>
      </c>
      <c r="AS28">
        <v>15.220965</v>
      </c>
      <c r="AT28">
        <v>14.380404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2159.087794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658.55330200000003</v>
      </c>
      <c r="L29">
        <v>402.738</v>
      </c>
      <c r="M29">
        <v>88.218800000000002</v>
      </c>
      <c r="N29">
        <v>113.270062</v>
      </c>
      <c r="O29">
        <v>59.288786999999999</v>
      </c>
      <c r="P29">
        <v>95.362605000000002</v>
      </c>
      <c r="Q29">
        <v>20.924934</v>
      </c>
      <c r="R29">
        <v>40.647866999999998</v>
      </c>
      <c r="S29">
        <v>25.305467</v>
      </c>
      <c r="T29">
        <v>0</v>
      </c>
      <c r="U29">
        <v>401.55855300000002</v>
      </c>
      <c r="V29">
        <v>0</v>
      </c>
      <c r="W29">
        <v>0</v>
      </c>
      <c r="X29">
        <v>141.45273299999999</v>
      </c>
      <c r="Y29">
        <v>0</v>
      </c>
      <c r="Z29">
        <v>0</v>
      </c>
      <c r="AA29">
        <v>13.471931</v>
      </c>
      <c r="AB29">
        <v>12.628750999999999</v>
      </c>
      <c r="AC29">
        <v>18.560161999999998</v>
      </c>
      <c r="AD29">
        <v>8.740278</v>
      </c>
      <c r="AE29">
        <v>13.532956</v>
      </c>
      <c r="AF29">
        <v>8.5092789999999994</v>
      </c>
      <c r="AG29">
        <v>42.090724000000002</v>
      </c>
      <c r="AH29">
        <v>89.718136000000001</v>
      </c>
      <c r="AI29">
        <v>0</v>
      </c>
      <c r="AJ29">
        <v>0</v>
      </c>
      <c r="AK29">
        <v>49.890608</v>
      </c>
      <c r="AL29">
        <v>11.142417999999999</v>
      </c>
      <c r="AM29">
        <v>0</v>
      </c>
      <c r="AN29">
        <v>0.55031300000000005</v>
      </c>
      <c r="AO29">
        <v>0</v>
      </c>
      <c r="AP29">
        <v>1.1055159999999999</v>
      </c>
      <c r="AQ29">
        <v>14.921443</v>
      </c>
      <c r="AR29">
        <v>12.703507</v>
      </c>
      <c r="AS29">
        <v>15.220965</v>
      </c>
      <c r="AT29">
        <v>13.588430000000001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2373.696527000001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658.55330200000003</v>
      </c>
      <c r="L30">
        <v>419.9982</v>
      </c>
      <c r="M30">
        <v>88.218800000000002</v>
      </c>
      <c r="N30">
        <v>113.270062</v>
      </c>
      <c r="O30">
        <v>59.288786999999999</v>
      </c>
      <c r="P30">
        <v>95.362605000000002</v>
      </c>
      <c r="Q30">
        <v>20.924934</v>
      </c>
      <c r="R30">
        <v>40.647866999999998</v>
      </c>
      <c r="S30">
        <v>25.305467</v>
      </c>
      <c r="T30">
        <v>0</v>
      </c>
      <c r="U30">
        <v>401.55855300000002</v>
      </c>
      <c r="V30">
        <v>0</v>
      </c>
      <c r="W30">
        <v>0</v>
      </c>
      <c r="X30">
        <v>141.45273299999999</v>
      </c>
      <c r="Y30">
        <v>0</v>
      </c>
      <c r="Z30">
        <v>0</v>
      </c>
      <c r="AA30">
        <v>26.943863</v>
      </c>
      <c r="AB30">
        <v>12.628750999999999</v>
      </c>
      <c r="AC30">
        <v>18.560161999999998</v>
      </c>
      <c r="AD30">
        <v>17.480554999999999</v>
      </c>
      <c r="AE30">
        <v>13.532956</v>
      </c>
      <c r="AF30">
        <v>17.018557000000001</v>
      </c>
      <c r="AG30">
        <v>42.090724000000002</v>
      </c>
      <c r="AH30">
        <v>89.718136000000001</v>
      </c>
      <c r="AI30">
        <v>2.4413589999999998</v>
      </c>
      <c r="AJ30">
        <v>0</v>
      </c>
      <c r="AK30">
        <v>49.890608</v>
      </c>
      <c r="AL30">
        <v>22.284835999999999</v>
      </c>
      <c r="AM30">
        <v>0</v>
      </c>
      <c r="AN30">
        <v>0.55031300000000005</v>
      </c>
      <c r="AO30">
        <v>0</v>
      </c>
      <c r="AP30">
        <v>1.1055159999999999</v>
      </c>
      <c r="AQ30">
        <v>29.842886</v>
      </c>
      <c r="AR30">
        <v>12.703507</v>
      </c>
      <c r="AS30">
        <v>15.220965</v>
      </c>
      <c r="AT30">
        <v>14.380404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2450.9754080000007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658.55330200000003</v>
      </c>
      <c r="L31">
        <v>420.95710000000003</v>
      </c>
      <c r="M31">
        <v>88.218800000000002</v>
      </c>
      <c r="N31">
        <v>113.270062</v>
      </c>
      <c r="O31">
        <v>59.288786999999999</v>
      </c>
      <c r="P31">
        <v>94.211924999999994</v>
      </c>
      <c r="Q31">
        <v>20.924934</v>
      </c>
      <c r="R31">
        <v>40.647866999999998</v>
      </c>
      <c r="S31">
        <v>25.305467</v>
      </c>
      <c r="T31">
        <v>0</v>
      </c>
      <c r="U31">
        <v>401.55855300000002</v>
      </c>
      <c r="V31">
        <v>0</v>
      </c>
      <c r="W31">
        <v>0</v>
      </c>
      <c r="X31">
        <v>141.45273299999999</v>
      </c>
      <c r="Y31">
        <v>0</v>
      </c>
      <c r="Z31">
        <v>12.568878</v>
      </c>
      <c r="AA31">
        <v>40.415793999999998</v>
      </c>
      <c r="AB31">
        <v>25.257503</v>
      </c>
      <c r="AC31">
        <v>18.560161999999998</v>
      </c>
      <c r="AD31">
        <v>26.281635000000001</v>
      </c>
      <c r="AE31">
        <v>27.065911</v>
      </c>
      <c r="AF31">
        <v>29.309736999999998</v>
      </c>
      <c r="AG31">
        <v>42.090724000000002</v>
      </c>
      <c r="AH31">
        <v>89.718136000000001</v>
      </c>
      <c r="AI31">
        <v>15.868836</v>
      </c>
      <c r="AJ31">
        <v>0</v>
      </c>
      <c r="AK31">
        <v>49.890608</v>
      </c>
      <c r="AL31">
        <v>51.255122999999998</v>
      </c>
      <c r="AM31">
        <v>0</v>
      </c>
      <c r="AN31">
        <v>0.55031300000000005</v>
      </c>
      <c r="AO31">
        <v>0</v>
      </c>
      <c r="AP31">
        <v>1.1055159999999999</v>
      </c>
      <c r="AQ31">
        <v>44.764328999999996</v>
      </c>
      <c r="AR31">
        <v>12.703507</v>
      </c>
      <c r="AS31">
        <v>15.220965</v>
      </c>
      <c r="AT31">
        <v>14.380404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2581.3976110000008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658.55330200000003</v>
      </c>
      <c r="L32">
        <v>421.916</v>
      </c>
      <c r="M32">
        <v>88.218800000000002</v>
      </c>
      <c r="N32">
        <v>113.270062</v>
      </c>
      <c r="O32">
        <v>59.288786999999999</v>
      </c>
      <c r="P32">
        <v>94.211924999999994</v>
      </c>
      <c r="Q32">
        <v>20.924934</v>
      </c>
      <c r="R32">
        <v>40.647866999999998</v>
      </c>
      <c r="S32">
        <v>25.305467</v>
      </c>
      <c r="T32">
        <v>0</v>
      </c>
      <c r="U32">
        <v>401.55855300000002</v>
      </c>
      <c r="V32">
        <v>0</v>
      </c>
      <c r="W32">
        <v>0</v>
      </c>
      <c r="X32">
        <v>141.45273299999999</v>
      </c>
      <c r="Y32">
        <v>0</v>
      </c>
      <c r="Z32">
        <v>12.568878</v>
      </c>
      <c r="AA32">
        <v>40.415793999999998</v>
      </c>
      <c r="AB32">
        <v>25.257503</v>
      </c>
      <c r="AC32">
        <v>18.560161999999998</v>
      </c>
      <c r="AD32">
        <v>26.281635000000001</v>
      </c>
      <c r="AE32">
        <v>47.404713999999998</v>
      </c>
      <c r="AF32">
        <v>29.309736999999998</v>
      </c>
      <c r="AG32">
        <v>42.090724000000002</v>
      </c>
      <c r="AH32">
        <v>89.718136000000001</v>
      </c>
      <c r="AI32">
        <v>15.868836</v>
      </c>
      <c r="AJ32">
        <v>0</v>
      </c>
      <c r="AK32">
        <v>49.890608</v>
      </c>
      <c r="AL32">
        <v>51.255122999999998</v>
      </c>
      <c r="AM32">
        <v>0</v>
      </c>
      <c r="AN32">
        <v>0.55031300000000005</v>
      </c>
      <c r="AO32">
        <v>0</v>
      </c>
      <c r="AP32">
        <v>1.1055159999999999</v>
      </c>
      <c r="AQ32">
        <v>59.444128999999997</v>
      </c>
      <c r="AR32">
        <v>14.820758</v>
      </c>
      <c r="AS32">
        <v>15.220965</v>
      </c>
      <c r="AT32">
        <v>14.380404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2619.4923650000001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658.55330200000003</v>
      </c>
      <c r="L33">
        <v>424.79270000000002</v>
      </c>
      <c r="M33">
        <v>88.218800000000002</v>
      </c>
      <c r="N33">
        <v>113.270062</v>
      </c>
      <c r="O33">
        <v>59.288786999999999</v>
      </c>
      <c r="P33">
        <v>94.211924999999994</v>
      </c>
      <c r="Q33">
        <v>20.924934</v>
      </c>
      <c r="R33">
        <v>40.647866999999998</v>
      </c>
      <c r="S33">
        <v>25.305467</v>
      </c>
      <c r="T33">
        <v>0</v>
      </c>
      <c r="U33">
        <v>401.55855300000002</v>
      </c>
      <c r="V33">
        <v>0</v>
      </c>
      <c r="W33">
        <v>0</v>
      </c>
      <c r="X33">
        <v>141.45273299999999</v>
      </c>
      <c r="Y33">
        <v>0</v>
      </c>
      <c r="Z33">
        <v>12.568878</v>
      </c>
      <c r="AA33">
        <v>40.415793999999998</v>
      </c>
      <c r="AB33">
        <v>25.257503</v>
      </c>
      <c r="AC33">
        <v>18.560161999999998</v>
      </c>
      <c r="AD33">
        <v>26.281635000000001</v>
      </c>
      <c r="AE33">
        <v>47.404713999999998</v>
      </c>
      <c r="AF33">
        <v>29.309736999999998</v>
      </c>
      <c r="AG33">
        <v>42.090724000000002</v>
      </c>
      <c r="AH33">
        <v>89.718136000000001</v>
      </c>
      <c r="AI33">
        <v>15.868836</v>
      </c>
      <c r="AJ33">
        <v>0</v>
      </c>
      <c r="AK33">
        <v>49.890608</v>
      </c>
      <c r="AL33">
        <v>51.255122999999998</v>
      </c>
      <c r="AM33">
        <v>0</v>
      </c>
      <c r="AN33">
        <v>0.55031300000000005</v>
      </c>
      <c r="AO33">
        <v>0</v>
      </c>
      <c r="AP33">
        <v>1.1055159999999999</v>
      </c>
      <c r="AQ33">
        <v>59.444128999999997</v>
      </c>
      <c r="AR33">
        <v>38.110522000000003</v>
      </c>
      <c r="AS33">
        <v>23.476403000000001</v>
      </c>
      <c r="AT33">
        <v>14.131767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2653.66563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658.55330200000003</v>
      </c>
      <c r="L34">
        <v>424.79270000000002</v>
      </c>
      <c r="M34">
        <v>88.218800000000002</v>
      </c>
      <c r="N34">
        <v>113.270062</v>
      </c>
      <c r="O34">
        <v>59.288786999999999</v>
      </c>
      <c r="P34">
        <v>94.211924999999994</v>
      </c>
      <c r="Q34">
        <v>20.924934</v>
      </c>
      <c r="R34">
        <v>40.647866999999998</v>
      </c>
      <c r="S34">
        <v>25.305467</v>
      </c>
      <c r="T34">
        <v>0</v>
      </c>
      <c r="U34">
        <v>401.55855300000002</v>
      </c>
      <c r="V34">
        <v>0</v>
      </c>
      <c r="W34">
        <v>0</v>
      </c>
      <c r="X34">
        <v>141.45273299999999</v>
      </c>
      <c r="Y34">
        <v>0</v>
      </c>
      <c r="Z34">
        <v>12.568878</v>
      </c>
      <c r="AA34">
        <v>40.415793999999998</v>
      </c>
      <c r="AB34">
        <v>25.257503</v>
      </c>
      <c r="AC34">
        <v>18.560161999999998</v>
      </c>
      <c r="AD34">
        <v>26.281635000000001</v>
      </c>
      <c r="AE34">
        <v>47.404713999999998</v>
      </c>
      <c r="AF34">
        <v>29.309736999999998</v>
      </c>
      <c r="AG34">
        <v>42.090724000000002</v>
      </c>
      <c r="AH34">
        <v>89.718136000000001</v>
      </c>
      <c r="AI34">
        <v>15.868836</v>
      </c>
      <c r="AJ34">
        <v>0</v>
      </c>
      <c r="AK34">
        <v>49.890608</v>
      </c>
      <c r="AL34">
        <v>51.255122999999998</v>
      </c>
      <c r="AM34">
        <v>0</v>
      </c>
      <c r="AN34">
        <v>0.55031300000000005</v>
      </c>
      <c r="AO34">
        <v>0</v>
      </c>
      <c r="AP34">
        <v>1.1055159999999999</v>
      </c>
      <c r="AQ34">
        <v>59.444128999999997</v>
      </c>
      <c r="AR34">
        <v>38.110522000000003</v>
      </c>
      <c r="AS34">
        <v>23.476403000000001</v>
      </c>
      <c r="AT34">
        <v>14.380404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2653.9142670000001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658.55330200000003</v>
      </c>
      <c r="L35">
        <v>424.79270000000002</v>
      </c>
      <c r="M35">
        <v>88.218800000000002</v>
      </c>
      <c r="N35">
        <v>113.270062</v>
      </c>
      <c r="O35">
        <v>59.288786999999999</v>
      </c>
      <c r="P35">
        <v>94.211924999999994</v>
      </c>
      <c r="Q35">
        <v>20.924934</v>
      </c>
      <c r="R35">
        <v>40.647866999999998</v>
      </c>
      <c r="S35">
        <v>25.305467</v>
      </c>
      <c r="T35">
        <v>0</v>
      </c>
      <c r="U35">
        <v>401.55855300000002</v>
      </c>
      <c r="V35">
        <v>0</v>
      </c>
      <c r="W35">
        <v>0</v>
      </c>
      <c r="X35">
        <v>141.45273299999999</v>
      </c>
      <c r="Y35">
        <v>0</v>
      </c>
      <c r="Z35">
        <v>12.568878</v>
      </c>
      <c r="AA35">
        <v>40.415793999999998</v>
      </c>
      <c r="AB35">
        <v>25.257503</v>
      </c>
      <c r="AC35">
        <v>18.560161999999998</v>
      </c>
      <c r="AD35">
        <v>26.281635000000001</v>
      </c>
      <c r="AE35">
        <v>47.404713999999998</v>
      </c>
      <c r="AF35">
        <v>29.309736999999998</v>
      </c>
      <c r="AG35">
        <v>42.090724000000002</v>
      </c>
      <c r="AH35">
        <v>89.718136000000001</v>
      </c>
      <c r="AI35">
        <v>15.868836</v>
      </c>
      <c r="AJ35">
        <v>0</v>
      </c>
      <c r="AK35">
        <v>49.890608</v>
      </c>
      <c r="AL35">
        <v>51.255122999999998</v>
      </c>
      <c r="AM35">
        <v>0</v>
      </c>
      <c r="AN35">
        <v>0.55031300000000005</v>
      </c>
      <c r="AO35">
        <v>0</v>
      </c>
      <c r="AP35">
        <v>1.1055159999999999</v>
      </c>
      <c r="AQ35">
        <v>59.444128999999997</v>
      </c>
      <c r="AR35">
        <v>14.820758</v>
      </c>
      <c r="AS35">
        <v>23.476403000000001</v>
      </c>
      <c r="AT35">
        <v>14.380404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2630.624503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658.55330200000003</v>
      </c>
      <c r="L36">
        <v>424.79270000000002</v>
      </c>
      <c r="M36">
        <v>88.218800000000002</v>
      </c>
      <c r="N36">
        <v>113.270062</v>
      </c>
      <c r="O36">
        <v>59.288786999999999</v>
      </c>
      <c r="P36">
        <v>94.211924999999994</v>
      </c>
      <c r="Q36">
        <v>20.924934</v>
      </c>
      <c r="R36">
        <v>40.647866999999998</v>
      </c>
      <c r="S36">
        <v>25.305467</v>
      </c>
      <c r="T36">
        <v>0</v>
      </c>
      <c r="U36">
        <v>401.55855300000002</v>
      </c>
      <c r="V36">
        <v>0</v>
      </c>
      <c r="W36">
        <v>0</v>
      </c>
      <c r="X36">
        <v>141.45273299999999</v>
      </c>
      <c r="Y36">
        <v>0</v>
      </c>
      <c r="Z36">
        <v>12.568878</v>
      </c>
      <c r="AA36">
        <v>40.415793999999998</v>
      </c>
      <c r="AB36">
        <v>25.257503</v>
      </c>
      <c r="AC36">
        <v>18.560161999999998</v>
      </c>
      <c r="AD36">
        <v>26.281635000000001</v>
      </c>
      <c r="AE36">
        <v>27.065911</v>
      </c>
      <c r="AF36">
        <v>29.309736999999998</v>
      </c>
      <c r="AG36">
        <v>42.090724000000002</v>
      </c>
      <c r="AH36">
        <v>89.718136000000001</v>
      </c>
      <c r="AI36">
        <v>15.868836</v>
      </c>
      <c r="AJ36">
        <v>0</v>
      </c>
      <c r="AK36">
        <v>49.890608</v>
      </c>
      <c r="AL36">
        <v>51.255122999999998</v>
      </c>
      <c r="AM36">
        <v>0</v>
      </c>
      <c r="AN36">
        <v>0.55031300000000005</v>
      </c>
      <c r="AO36">
        <v>0</v>
      </c>
      <c r="AP36">
        <v>1.1055159999999999</v>
      </c>
      <c r="AQ36">
        <v>59.444128999999997</v>
      </c>
      <c r="AR36">
        <v>14.820758</v>
      </c>
      <c r="AS36">
        <v>10.061316</v>
      </c>
      <c r="AT36">
        <v>13.828263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2596.3184719999999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658.55330200000003</v>
      </c>
      <c r="L37">
        <v>424.79270000000002</v>
      </c>
      <c r="M37">
        <v>88.218800000000002</v>
      </c>
      <c r="N37">
        <v>113.270062</v>
      </c>
      <c r="O37">
        <v>59.288786999999999</v>
      </c>
      <c r="P37">
        <v>94.211924999999994</v>
      </c>
      <c r="Q37">
        <v>20.924934</v>
      </c>
      <c r="R37">
        <v>40.647866999999998</v>
      </c>
      <c r="S37">
        <v>25.305467</v>
      </c>
      <c r="T37">
        <v>0</v>
      </c>
      <c r="U37">
        <v>401.55855300000002</v>
      </c>
      <c r="V37">
        <v>0</v>
      </c>
      <c r="W37">
        <v>0</v>
      </c>
      <c r="X37">
        <v>141.45273299999999</v>
      </c>
      <c r="Y37">
        <v>0</v>
      </c>
      <c r="Z37">
        <v>12.568878</v>
      </c>
      <c r="AA37">
        <v>26.943863</v>
      </c>
      <c r="AB37">
        <v>12.628750999999999</v>
      </c>
      <c r="AC37">
        <v>18.560161999999998</v>
      </c>
      <c r="AD37">
        <v>26.281635000000001</v>
      </c>
      <c r="AE37">
        <v>13.532956</v>
      </c>
      <c r="AF37">
        <v>8.5092789999999994</v>
      </c>
      <c r="AG37">
        <v>42.090724000000002</v>
      </c>
      <c r="AH37">
        <v>89.718136000000001</v>
      </c>
      <c r="AI37">
        <v>2.4413589999999998</v>
      </c>
      <c r="AJ37">
        <v>0</v>
      </c>
      <c r="AK37">
        <v>49.890608</v>
      </c>
      <c r="AL37">
        <v>22.284835999999999</v>
      </c>
      <c r="AM37">
        <v>0</v>
      </c>
      <c r="AN37">
        <v>0.55031300000000005</v>
      </c>
      <c r="AO37">
        <v>0</v>
      </c>
      <c r="AP37">
        <v>0.49134</v>
      </c>
      <c r="AQ37">
        <v>59.444128999999997</v>
      </c>
      <c r="AR37">
        <v>12.703507</v>
      </c>
      <c r="AS37">
        <v>10.061316</v>
      </c>
      <c r="AT37">
        <v>14.380404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2491.3073260000001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658.55330200000003</v>
      </c>
      <c r="L38">
        <v>424.79270000000002</v>
      </c>
      <c r="M38">
        <v>88.218800000000002</v>
      </c>
      <c r="N38">
        <v>113.270062</v>
      </c>
      <c r="O38">
        <v>59.288786999999999</v>
      </c>
      <c r="P38">
        <v>94.211924999999994</v>
      </c>
      <c r="Q38">
        <v>20.924934</v>
      </c>
      <c r="R38">
        <v>40.647866999999998</v>
      </c>
      <c r="S38">
        <v>25.305467</v>
      </c>
      <c r="T38">
        <v>0</v>
      </c>
      <c r="U38">
        <v>401.55855300000002</v>
      </c>
      <c r="V38">
        <v>0</v>
      </c>
      <c r="W38">
        <v>0</v>
      </c>
      <c r="X38">
        <v>141.45273299999999</v>
      </c>
      <c r="Y38">
        <v>0</v>
      </c>
      <c r="Z38">
        <v>12.568878</v>
      </c>
      <c r="AA38">
        <v>26.513584999999999</v>
      </c>
      <c r="AB38">
        <v>12.628750999999999</v>
      </c>
      <c r="AC38">
        <v>18.560161999999998</v>
      </c>
      <c r="AD38">
        <v>26.281635000000001</v>
      </c>
      <c r="AE38">
        <v>13.532956</v>
      </c>
      <c r="AF38">
        <v>8.5092789999999994</v>
      </c>
      <c r="AG38">
        <v>42.090724000000002</v>
      </c>
      <c r="AH38">
        <v>89.718136000000001</v>
      </c>
      <c r="AI38">
        <v>0</v>
      </c>
      <c r="AJ38">
        <v>0</v>
      </c>
      <c r="AK38">
        <v>49.890608</v>
      </c>
      <c r="AL38">
        <v>10.028176</v>
      </c>
      <c r="AM38">
        <v>0</v>
      </c>
      <c r="AN38">
        <v>0.55031300000000005</v>
      </c>
      <c r="AO38">
        <v>0</v>
      </c>
      <c r="AP38">
        <v>0.49134</v>
      </c>
      <c r="AQ38">
        <v>59.444128999999997</v>
      </c>
      <c r="AR38">
        <v>12.703507</v>
      </c>
      <c r="AS38">
        <v>10.061316</v>
      </c>
      <c r="AT38">
        <v>14.380404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2476.1790290000004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658.55330200000003</v>
      </c>
      <c r="L39">
        <v>424.79270000000002</v>
      </c>
      <c r="M39">
        <v>88.218800000000002</v>
      </c>
      <c r="N39">
        <v>113.270062</v>
      </c>
      <c r="O39">
        <v>59.288786999999999</v>
      </c>
      <c r="P39">
        <v>94.211924999999994</v>
      </c>
      <c r="Q39">
        <v>20.924934</v>
      </c>
      <c r="R39">
        <v>40.647866999999998</v>
      </c>
      <c r="S39">
        <v>25.305467</v>
      </c>
      <c r="T39">
        <v>0</v>
      </c>
      <c r="U39">
        <v>401.55855300000002</v>
      </c>
      <c r="V39">
        <v>0</v>
      </c>
      <c r="W39">
        <v>0</v>
      </c>
      <c r="X39">
        <v>141.45273299999999</v>
      </c>
      <c r="Y39">
        <v>0</v>
      </c>
      <c r="Z39">
        <v>6.2844389999999999</v>
      </c>
      <c r="AA39">
        <v>13.471931</v>
      </c>
      <c r="AB39">
        <v>12.628750999999999</v>
      </c>
      <c r="AC39">
        <v>9.2800809999999991</v>
      </c>
      <c r="AD39">
        <v>17.480554999999999</v>
      </c>
      <c r="AE39">
        <v>13.532956</v>
      </c>
      <c r="AF39">
        <v>8.5092789999999994</v>
      </c>
      <c r="AG39">
        <v>42.090724000000002</v>
      </c>
      <c r="AH39">
        <v>67.288601999999997</v>
      </c>
      <c r="AI39">
        <v>0</v>
      </c>
      <c r="AJ39">
        <v>0</v>
      </c>
      <c r="AK39">
        <v>49.890608</v>
      </c>
      <c r="AL39">
        <v>10.028176</v>
      </c>
      <c r="AM39">
        <v>0</v>
      </c>
      <c r="AN39">
        <v>0.55031300000000005</v>
      </c>
      <c r="AO39">
        <v>0</v>
      </c>
      <c r="AP39">
        <v>0.49134</v>
      </c>
      <c r="AQ39">
        <v>44.764328999999996</v>
      </c>
      <c r="AR39">
        <v>12.703507</v>
      </c>
      <c r="AS39">
        <v>10.061316</v>
      </c>
      <c r="AT39">
        <v>14.380404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2401.6624410000004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658.55330200000003</v>
      </c>
      <c r="L40">
        <v>424.79270000000002</v>
      </c>
      <c r="M40">
        <v>88.218800000000002</v>
      </c>
      <c r="N40">
        <v>113.270062</v>
      </c>
      <c r="O40">
        <v>59.288786999999999</v>
      </c>
      <c r="P40">
        <v>94.211924999999994</v>
      </c>
      <c r="Q40">
        <v>20.924934</v>
      </c>
      <c r="R40">
        <v>40.647866999999998</v>
      </c>
      <c r="S40">
        <v>25.305467</v>
      </c>
      <c r="T40">
        <v>0</v>
      </c>
      <c r="U40">
        <v>401.55855300000002</v>
      </c>
      <c r="V40">
        <v>0</v>
      </c>
      <c r="W40">
        <v>0</v>
      </c>
      <c r="X40">
        <v>141.45273299999999</v>
      </c>
      <c r="Y40">
        <v>0</v>
      </c>
      <c r="Z40">
        <v>6.2844389999999999</v>
      </c>
      <c r="AA40">
        <v>13.471931</v>
      </c>
      <c r="AB40">
        <v>12.628750999999999</v>
      </c>
      <c r="AC40">
        <v>0</v>
      </c>
      <c r="AD40">
        <v>8.740278</v>
      </c>
      <c r="AE40">
        <v>13.532956</v>
      </c>
      <c r="AF40">
        <v>8.5092789999999994</v>
      </c>
      <c r="AG40">
        <v>42.090724000000002</v>
      </c>
      <c r="AH40">
        <v>44.859068000000001</v>
      </c>
      <c r="AI40">
        <v>0</v>
      </c>
      <c r="AJ40">
        <v>0</v>
      </c>
      <c r="AK40">
        <v>49.890608</v>
      </c>
      <c r="AL40">
        <v>10.028176</v>
      </c>
      <c r="AM40">
        <v>0</v>
      </c>
      <c r="AN40">
        <v>0.55031300000000005</v>
      </c>
      <c r="AO40">
        <v>0</v>
      </c>
      <c r="AP40">
        <v>0.49134</v>
      </c>
      <c r="AQ40">
        <v>44.764328999999996</v>
      </c>
      <c r="AR40">
        <v>12.703507</v>
      </c>
      <c r="AS40">
        <v>10.061316</v>
      </c>
      <c r="AT40">
        <v>14.297593000000001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2361.1297380000005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658.55330200000003</v>
      </c>
      <c r="L41">
        <v>424.79270000000002</v>
      </c>
      <c r="M41">
        <v>88.218800000000002</v>
      </c>
      <c r="N41">
        <v>113.270062</v>
      </c>
      <c r="O41">
        <v>59.288786999999999</v>
      </c>
      <c r="P41">
        <v>94.211924999999994</v>
      </c>
      <c r="Q41">
        <v>20.924934</v>
      </c>
      <c r="R41">
        <v>40.647866999999998</v>
      </c>
      <c r="S41">
        <v>25.305467</v>
      </c>
      <c r="T41">
        <v>0</v>
      </c>
      <c r="U41">
        <v>401.55855300000002</v>
      </c>
      <c r="V41">
        <v>0</v>
      </c>
      <c r="W41">
        <v>0</v>
      </c>
      <c r="X41">
        <v>141.45273299999999</v>
      </c>
      <c r="Y41">
        <v>0</v>
      </c>
      <c r="Z41">
        <v>6.2844389999999999</v>
      </c>
      <c r="AA41">
        <v>13.471931</v>
      </c>
      <c r="AB41">
        <v>12.628750999999999</v>
      </c>
      <c r="AC41">
        <v>0</v>
      </c>
      <c r="AD41">
        <v>0</v>
      </c>
      <c r="AE41">
        <v>0</v>
      </c>
      <c r="AF41">
        <v>8.5092789999999994</v>
      </c>
      <c r="AG41">
        <v>42.090724000000002</v>
      </c>
      <c r="AH41">
        <v>44.859068000000001</v>
      </c>
      <c r="AI41">
        <v>0</v>
      </c>
      <c r="AJ41">
        <v>0</v>
      </c>
      <c r="AK41">
        <v>49.890608</v>
      </c>
      <c r="AL41">
        <v>10.028176</v>
      </c>
      <c r="AM41">
        <v>0</v>
      </c>
      <c r="AN41">
        <v>0.55031300000000005</v>
      </c>
      <c r="AO41">
        <v>0</v>
      </c>
      <c r="AP41">
        <v>0.49134</v>
      </c>
      <c r="AQ41">
        <v>29.842886</v>
      </c>
      <c r="AR41">
        <v>12.703507</v>
      </c>
      <c r="AS41">
        <v>10.061316</v>
      </c>
      <c r="AT41">
        <v>14.140775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2323.7782430000002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658.55330200000003</v>
      </c>
      <c r="L42">
        <v>424.79270000000002</v>
      </c>
      <c r="M42">
        <v>88.218800000000002</v>
      </c>
      <c r="N42">
        <v>113.270062</v>
      </c>
      <c r="O42">
        <v>59.288786999999999</v>
      </c>
      <c r="P42">
        <v>94.211924999999994</v>
      </c>
      <c r="Q42">
        <v>20.924934</v>
      </c>
      <c r="R42">
        <v>40.647866999999998</v>
      </c>
      <c r="S42">
        <v>25.305467</v>
      </c>
      <c r="T42">
        <v>0</v>
      </c>
      <c r="U42">
        <v>401.55855300000002</v>
      </c>
      <c r="V42">
        <v>0</v>
      </c>
      <c r="W42">
        <v>0</v>
      </c>
      <c r="X42">
        <v>141.45273299999999</v>
      </c>
      <c r="Y42">
        <v>0</v>
      </c>
      <c r="Z42">
        <v>6.2844389999999999</v>
      </c>
      <c r="AA42">
        <v>13.471931</v>
      </c>
      <c r="AB42">
        <v>12.628750999999999</v>
      </c>
      <c r="AC42">
        <v>0</v>
      </c>
      <c r="AD42">
        <v>0</v>
      </c>
      <c r="AE42">
        <v>0</v>
      </c>
      <c r="AF42">
        <v>8.5092789999999994</v>
      </c>
      <c r="AG42">
        <v>42.090724000000002</v>
      </c>
      <c r="AH42">
        <v>22.429534</v>
      </c>
      <c r="AI42">
        <v>0</v>
      </c>
      <c r="AJ42">
        <v>0</v>
      </c>
      <c r="AK42">
        <v>49.890608</v>
      </c>
      <c r="AL42">
        <v>10.028176</v>
      </c>
      <c r="AM42">
        <v>0</v>
      </c>
      <c r="AN42">
        <v>0.55031300000000005</v>
      </c>
      <c r="AO42">
        <v>0</v>
      </c>
      <c r="AP42">
        <v>0.49134</v>
      </c>
      <c r="AQ42">
        <v>18.787728000000001</v>
      </c>
      <c r="AR42">
        <v>12.703507</v>
      </c>
      <c r="AS42">
        <v>10.061316</v>
      </c>
      <c r="AT42">
        <v>14.380404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2290.5331799999999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658.55330200000003</v>
      </c>
      <c r="L43">
        <v>424.79270000000002</v>
      </c>
      <c r="M43">
        <v>88.218800000000002</v>
      </c>
      <c r="N43">
        <v>113.270062</v>
      </c>
      <c r="O43">
        <v>59.288786999999999</v>
      </c>
      <c r="P43">
        <v>94.211924999999994</v>
      </c>
      <c r="Q43">
        <v>20.924934</v>
      </c>
      <c r="R43">
        <v>40.647866999999998</v>
      </c>
      <c r="S43">
        <v>25.305467</v>
      </c>
      <c r="T43">
        <v>0</v>
      </c>
      <c r="U43">
        <v>401.55855300000002</v>
      </c>
      <c r="V43">
        <v>0</v>
      </c>
      <c r="W43">
        <v>0</v>
      </c>
      <c r="X43">
        <v>141.45273299999999</v>
      </c>
      <c r="Y43">
        <v>0</v>
      </c>
      <c r="Z43">
        <v>6.2844389999999999</v>
      </c>
      <c r="AA43">
        <v>13.471931</v>
      </c>
      <c r="AB43">
        <v>12.628750999999999</v>
      </c>
      <c r="AC43">
        <v>0</v>
      </c>
      <c r="AD43">
        <v>0</v>
      </c>
      <c r="AE43">
        <v>0</v>
      </c>
      <c r="AF43">
        <v>8.5092789999999994</v>
      </c>
      <c r="AG43">
        <v>42.090724000000002</v>
      </c>
      <c r="AH43">
        <v>0</v>
      </c>
      <c r="AI43">
        <v>0</v>
      </c>
      <c r="AJ43">
        <v>0</v>
      </c>
      <c r="AK43">
        <v>49.890608</v>
      </c>
      <c r="AL43">
        <v>10.028176</v>
      </c>
      <c r="AM43">
        <v>0</v>
      </c>
      <c r="AN43">
        <v>0.55031300000000005</v>
      </c>
      <c r="AO43">
        <v>0</v>
      </c>
      <c r="AP43">
        <v>0.49134</v>
      </c>
      <c r="AQ43">
        <v>14.921443</v>
      </c>
      <c r="AR43">
        <v>12.703507</v>
      </c>
      <c r="AS43">
        <v>9.6743419999999993</v>
      </c>
      <c r="AT43">
        <v>14.380404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2263.8503870000004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658.55330200000003</v>
      </c>
      <c r="L44">
        <v>424.79270000000002</v>
      </c>
      <c r="M44">
        <v>88.218800000000002</v>
      </c>
      <c r="N44">
        <v>113.270062</v>
      </c>
      <c r="O44">
        <v>59.288786999999999</v>
      </c>
      <c r="P44">
        <v>94.211924999999994</v>
      </c>
      <c r="Q44">
        <v>20.924934</v>
      </c>
      <c r="R44">
        <v>40.647866999999998</v>
      </c>
      <c r="S44">
        <v>25.305467</v>
      </c>
      <c r="T44">
        <v>0</v>
      </c>
      <c r="U44">
        <v>401.55855300000002</v>
      </c>
      <c r="V44">
        <v>0</v>
      </c>
      <c r="W44">
        <v>0</v>
      </c>
      <c r="X44">
        <v>141.45273299999999</v>
      </c>
      <c r="Y44">
        <v>0</v>
      </c>
      <c r="Z44">
        <v>5.8013450000000004</v>
      </c>
      <c r="AA44">
        <v>0</v>
      </c>
      <c r="AB44">
        <v>12.628750999999999</v>
      </c>
      <c r="AC44">
        <v>0</v>
      </c>
      <c r="AD44">
        <v>0</v>
      </c>
      <c r="AE44">
        <v>0</v>
      </c>
      <c r="AF44">
        <v>8.5092789999999994</v>
      </c>
      <c r="AG44">
        <v>42.090724000000002</v>
      </c>
      <c r="AH44">
        <v>0</v>
      </c>
      <c r="AI44">
        <v>0</v>
      </c>
      <c r="AJ44">
        <v>0</v>
      </c>
      <c r="AK44">
        <v>49.890608</v>
      </c>
      <c r="AL44">
        <v>10.028176</v>
      </c>
      <c r="AM44">
        <v>0</v>
      </c>
      <c r="AN44">
        <v>0.55031300000000005</v>
      </c>
      <c r="AO44">
        <v>0</v>
      </c>
      <c r="AP44">
        <v>0.49134</v>
      </c>
      <c r="AQ44">
        <v>0</v>
      </c>
      <c r="AR44">
        <v>12.703507</v>
      </c>
      <c r="AS44">
        <v>9.6743419999999993</v>
      </c>
      <c r="AT44">
        <v>14.380404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2234.973919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658.55330200000003</v>
      </c>
      <c r="L45">
        <v>424.79270000000002</v>
      </c>
      <c r="M45">
        <v>88.218800000000002</v>
      </c>
      <c r="N45">
        <v>113.270062</v>
      </c>
      <c r="O45">
        <v>59.288786999999999</v>
      </c>
      <c r="P45">
        <v>94.211924999999994</v>
      </c>
      <c r="Q45">
        <v>20.924934</v>
      </c>
      <c r="R45">
        <v>40.647866999999998</v>
      </c>
      <c r="S45">
        <v>25.305467</v>
      </c>
      <c r="T45">
        <v>0</v>
      </c>
      <c r="U45">
        <v>385.33396499999998</v>
      </c>
      <c r="V45">
        <v>0</v>
      </c>
      <c r="W45">
        <v>0</v>
      </c>
      <c r="X45">
        <v>141.45273299999999</v>
      </c>
      <c r="Y45">
        <v>0</v>
      </c>
      <c r="Z45">
        <v>0</v>
      </c>
      <c r="AA45">
        <v>0</v>
      </c>
      <c r="AB45">
        <v>12.628750999999999</v>
      </c>
      <c r="AC45">
        <v>0</v>
      </c>
      <c r="AD45">
        <v>0</v>
      </c>
      <c r="AE45">
        <v>0</v>
      </c>
      <c r="AF45">
        <v>8.5092789999999994</v>
      </c>
      <c r="AG45">
        <v>42.090724000000002</v>
      </c>
      <c r="AH45">
        <v>0</v>
      </c>
      <c r="AI45">
        <v>0</v>
      </c>
      <c r="AJ45">
        <v>0</v>
      </c>
      <c r="AK45">
        <v>49.890608</v>
      </c>
      <c r="AL45">
        <v>10.028176</v>
      </c>
      <c r="AM45">
        <v>0</v>
      </c>
      <c r="AN45">
        <v>0.55031300000000005</v>
      </c>
      <c r="AO45">
        <v>0</v>
      </c>
      <c r="AP45">
        <v>0.49134</v>
      </c>
      <c r="AQ45">
        <v>0</v>
      </c>
      <c r="AR45">
        <v>38.110522000000003</v>
      </c>
      <c r="AS45">
        <v>9.6743419999999993</v>
      </c>
      <c r="AT45">
        <v>14.380404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2238.3550009999999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658.55330200000003</v>
      </c>
      <c r="L46">
        <v>424.79270000000002</v>
      </c>
      <c r="M46">
        <v>88.218800000000002</v>
      </c>
      <c r="N46">
        <v>113.270062</v>
      </c>
      <c r="O46">
        <v>59.288786999999999</v>
      </c>
      <c r="P46">
        <v>94.211924999999994</v>
      </c>
      <c r="Q46">
        <v>20.924934</v>
      </c>
      <c r="R46">
        <v>40.647866999999998</v>
      </c>
      <c r="S46">
        <v>25.305467</v>
      </c>
      <c r="T46">
        <v>0</v>
      </c>
      <c r="U46">
        <v>366.77924999999999</v>
      </c>
      <c r="V46">
        <v>0</v>
      </c>
      <c r="W46">
        <v>0</v>
      </c>
      <c r="X46">
        <v>141.45273299999999</v>
      </c>
      <c r="Y46">
        <v>0</v>
      </c>
      <c r="Z46">
        <v>0</v>
      </c>
      <c r="AA46">
        <v>0</v>
      </c>
      <c r="AB46">
        <v>12.628750999999999</v>
      </c>
      <c r="AC46">
        <v>0</v>
      </c>
      <c r="AD46">
        <v>0</v>
      </c>
      <c r="AE46">
        <v>0</v>
      </c>
      <c r="AF46">
        <v>8.5092789999999994</v>
      </c>
      <c r="AG46">
        <v>42.090724000000002</v>
      </c>
      <c r="AH46">
        <v>0</v>
      </c>
      <c r="AI46">
        <v>0</v>
      </c>
      <c r="AJ46">
        <v>0</v>
      </c>
      <c r="AK46">
        <v>49.890608</v>
      </c>
      <c r="AL46">
        <v>10.028176</v>
      </c>
      <c r="AM46">
        <v>0</v>
      </c>
      <c r="AN46">
        <v>0.55031300000000005</v>
      </c>
      <c r="AO46">
        <v>0</v>
      </c>
      <c r="AP46">
        <v>0.49134</v>
      </c>
      <c r="AQ46">
        <v>0</v>
      </c>
      <c r="AR46">
        <v>38.110522000000003</v>
      </c>
      <c r="AS46">
        <v>9.6743419999999993</v>
      </c>
      <c r="AT46">
        <v>14.380404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2219.8002860000001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658.55330200000003</v>
      </c>
      <c r="L47">
        <v>424.79270000000002</v>
      </c>
      <c r="M47">
        <v>88.218800000000002</v>
      </c>
      <c r="N47">
        <v>113.270062</v>
      </c>
      <c r="O47">
        <v>59.288786999999999</v>
      </c>
      <c r="P47">
        <v>94.211924999999994</v>
      </c>
      <c r="Q47">
        <v>20.924934</v>
      </c>
      <c r="R47">
        <v>40.647866999999998</v>
      </c>
      <c r="S47">
        <v>25.305467</v>
      </c>
      <c r="T47">
        <v>0</v>
      </c>
      <c r="U47">
        <v>334.63212800000002</v>
      </c>
      <c r="V47">
        <v>0</v>
      </c>
      <c r="W47">
        <v>0</v>
      </c>
      <c r="X47">
        <v>141.45273299999999</v>
      </c>
      <c r="Y47">
        <v>0</v>
      </c>
      <c r="Z47">
        <v>0</v>
      </c>
      <c r="AA47">
        <v>0</v>
      </c>
      <c r="AB47">
        <v>12.628750999999999</v>
      </c>
      <c r="AC47">
        <v>0</v>
      </c>
      <c r="AD47">
        <v>0</v>
      </c>
      <c r="AE47">
        <v>0</v>
      </c>
      <c r="AF47">
        <v>6.1455900000000003</v>
      </c>
      <c r="AG47">
        <v>42.090724000000002</v>
      </c>
      <c r="AH47">
        <v>0</v>
      </c>
      <c r="AI47">
        <v>0</v>
      </c>
      <c r="AJ47">
        <v>0</v>
      </c>
      <c r="AK47">
        <v>49.890608</v>
      </c>
      <c r="AL47">
        <v>10.028176</v>
      </c>
      <c r="AM47">
        <v>0</v>
      </c>
      <c r="AN47">
        <v>0.55031300000000005</v>
      </c>
      <c r="AO47">
        <v>0</v>
      </c>
      <c r="AP47">
        <v>0.49134</v>
      </c>
      <c r="AQ47">
        <v>0</v>
      </c>
      <c r="AR47">
        <v>12.703507</v>
      </c>
      <c r="AS47">
        <v>9.6743419999999993</v>
      </c>
      <c r="AT47">
        <v>14.380404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2159.8824600000003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658.55330200000003</v>
      </c>
      <c r="L48">
        <v>424.79270000000002</v>
      </c>
      <c r="M48">
        <v>88.218800000000002</v>
      </c>
      <c r="N48">
        <v>113.270062</v>
      </c>
      <c r="O48">
        <v>59.288786999999999</v>
      </c>
      <c r="P48">
        <v>94.211924999999994</v>
      </c>
      <c r="Q48">
        <v>20.924934</v>
      </c>
      <c r="R48">
        <v>40.647866999999998</v>
      </c>
      <c r="S48">
        <v>25.305467</v>
      </c>
      <c r="T48">
        <v>0</v>
      </c>
      <c r="U48">
        <v>334.63212800000002</v>
      </c>
      <c r="V48">
        <v>0</v>
      </c>
      <c r="W48">
        <v>0</v>
      </c>
      <c r="X48">
        <v>141.45273299999999</v>
      </c>
      <c r="Y48">
        <v>0</v>
      </c>
      <c r="Z48">
        <v>0</v>
      </c>
      <c r="AA48">
        <v>0</v>
      </c>
      <c r="AB48">
        <v>12.628750999999999</v>
      </c>
      <c r="AC48">
        <v>0</v>
      </c>
      <c r="AD48">
        <v>0</v>
      </c>
      <c r="AE48">
        <v>0</v>
      </c>
      <c r="AF48">
        <v>6.1455900000000003</v>
      </c>
      <c r="AG48">
        <v>42.090724000000002</v>
      </c>
      <c r="AH48">
        <v>0</v>
      </c>
      <c r="AI48">
        <v>0</v>
      </c>
      <c r="AJ48">
        <v>0</v>
      </c>
      <c r="AK48">
        <v>49.890608</v>
      </c>
      <c r="AL48">
        <v>10.028176</v>
      </c>
      <c r="AM48">
        <v>0</v>
      </c>
      <c r="AN48">
        <v>0.55031300000000005</v>
      </c>
      <c r="AO48">
        <v>0</v>
      </c>
      <c r="AP48">
        <v>0.49134</v>
      </c>
      <c r="AQ48">
        <v>0</v>
      </c>
      <c r="AR48">
        <v>12.703507</v>
      </c>
      <c r="AS48">
        <v>9.6743419999999993</v>
      </c>
      <c r="AT48">
        <v>14.380404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2159.8824600000003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658.55330200000003</v>
      </c>
      <c r="L49">
        <v>424.79270000000002</v>
      </c>
      <c r="M49">
        <v>88.218800000000002</v>
      </c>
      <c r="N49">
        <v>113.270062</v>
      </c>
      <c r="O49">
        <v>59.288786999999999</v>
      </c>
      <c r="P49">
        <v>94.211924999999994</v>
      </c>
      <c r="Q49">
        <v>20.924934</v>
      </c>
      <c r="R49">
        <v>40.647866999999998</v>
      </c>
      <c r="S49">
        <v>25.305467</v>
      </c>
      <c r="T49">
        <v>0</v>
      </c>
      <c r="U49">
        <v>334.63212800000002</v>
      </c>
      <c r="V49">
        <v>0</v>
      </c>
      <c r="W49">
        <v>0</v>
      </c>
      <c r="X49">
        <v>141.45273299999999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6.1455900000000003</v>
      </c>
      <c r="AG49">
        <v>42.090724000000002</v>
      </c>
      <c r="AH49">
        <v>0</v>
      </c>
      <c r="AI49">
        <v>0</v>
      </c>
      <c r="AJ49">
        <v>0</v>
      </c>
      <c r="AK49">
        <v>49.890608</v>
      </c>
      <c r="AL49">
        <v>10.028176</v>
      </c>
      <c r="AM49">
        <v>0</v>
      </c>
      <c r="AN49">
        <v>0.55031300000000005</v>
      </c>
      <c r="AO49">
        <v>0</v>
      </c>
      <c r="AP49">
        <v>2.702372</v>
      </c>
      <c r="AQ49">
        <v>0</v>
      </c>
      <c r="AR49">
        <v>12.703507</v>
      </c>
      <c r="AS49">
        <v>9.6743419999999993</v>
      </c>
      <c r="AT49">
        <v>14.380404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2149.4647410000002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658.55330200000003</v>
      </c>
      <c r="L50">
        <v>424.79270000000002</v>
      </c>
      <c r="M50">
        <v>88.218800000000002</v>
      </c>
      <c r="N50">
        <v>113.270062</v>
      </c>
      <c r="O50">
        <v>59.288786999999999</v>
      </c>
      <c r="P50">
        <v>94.211924999999994</v>
      </c>
      <c r="Q50">
        <v>20.924934</v>
      </c>
      <c r="R50">
        <v>40.647866999999998</v>
      </c>
      <c r="S50">
        <v>25.305467</v>
      </c>
      <c r="T50">
        <v>0</v>
      </c>
      <c r="U50">
        <v>334.63212800000002</v>
      </c>
      <c r="V50">
        <v>0</v>
      </c>
      <c r="W50">
        <v>0</v>
      </c>
      <c r="X50">
        <v>141.45273299999999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6.1455900000000003</v>
      </c>
      <c r="AG50">
        <v>42.090724000000002</v>
      </c>
      <c r="AH50">
        <v>0</v>
      </c>
      <c r="AI50">
        <v>0</v>
      </c>
      <c r="AJ50">
        <v>0</v>
      </c>
      <c r="AK50">
        <v>49.890608</v>
      </c>
      <c r="AL50">
        <v>10.028176</v>
      </c>
      <c r="AM50">
        <v>0</v>
      </c>
      <c r="AN50">
        <v>0.55031300000000005</v>
      </c>
      <c r="AO50">
        <v>0</v>
      </c>
      <c r="AP50">
        <v>2.702372</v>
      </c>
      <c r="AQ50">
        <v>0</v>
      </c>
      <c r="AR50">
        <v>12.703507</v>
      </c>
      <c r="AS50">
        <v>9.6743419999999993</v>
      </c>
      <c r="AT50">
        <v>12.939660999999999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2148.0239980000001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658.55330200000003</v>
      </c>
      <c r="L51">
        <v>424.79270000000002</v>
      </c>
      <c r="M51">
        <v>88.218800000000002</v>
      </c>
      <c r="N51">
        <v>113.270062</v>
      </c>
      <c r="O51">
        <v>59.288786999999999</v>
      </c>
      <c r="P51">
        <v>94.211924999999994</v>
      </c>
      <c r="Q51">
        <v>20.924934</v>
      </c>
      <c r="R51">
        <v>40.647866999999998</v>
      </c>
      <c r="S51">
        <v>25.305467</v>
      </c>
      <c r="T51">
        <v>0</v>
      </c>
      <c r="U51">
        <v>334.63212800000002</v>
      </c>
      <c r="V51">
        <v>0</v>
      </c>
      <c r="W51">
        <v>0</v>
      </c>
      <c r="X51">
        <v>141.45273299999999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6.1455900000000003</v>
      </c>
      <c r="AG51">
        <v>42.090724000000002</v>
      </c>
      <c r="AH51">
        <v>0</v>
      </c>
      <c r="AI51">
        <v>0</v>
      </c>
      <c r="AJ51">
        <v>0</v>
      </c>
      <c r="AK51">
        <v>49.890608</v>
      </c>
      <c r="AL51">
        <v>10.028176</v>
      </c>
      <c r="AM51">
        <v>0</v>
      </c>
      <c r="AN51">
        <v>0.55031300000000005</v>
      </c>
      <c r="AO51">
        <v>0</v>
      </c>
      <c r="AP51">
        <v>1.474021</v>
      </c>
      <c r="AQ51">
        <v>0</v>
      </c>
      <c r="AR51">
        <v>12.703507</v>
      </c>
      <c r="AS51">
        <v>9.6743419999999993</v>
      </c>
      <c r="AT51">
        <v>14.369451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2148.2254370000001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658.55330200000003</v>
      </c>
      <c r="L52">
        <v>424.79270000000002</v>
      </c>
      <c r="M52">
        <v>88.218800000000002</v>
      </c>
      <c r="N52">
        <v>113.270062</v>
      </c>
      <c r="O52">
        <v>59.288786999999999</v>
      </c>
      <c r="P52">
        <v>94.211924999999994</v>
      </c>
      <c r="Q52">
        <v>20.924934</v>
      </c>
      <c r="R52">
        <v>40.647866999999998</v>
      </c>
      <c r="S52">
        <v>25.305467</v>
      </c>
      <c r="T52">
        <v>0</v>
      </c>
      <c r="U52">
        <v>334.63212800000002</v>
      </c>
      <c r="V52">
        <v>0</v>
      </c>
      <c r="W52">
        <v>0</v>
      </c>
      <c r="X52">
        <v>141.45273299999999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6.1455900000000003</v>
      </c>
      <c r="AG52">
        <v>42.090724000000002</v>
      </c>
      <c r="AH52">
        <v>0</v>
      </c>
      <c r="AI52">
        <v>0</v>
      </c>
      <c r="AJ52">
        <v>0</v>
      </c>
      <c r="AK52">
        <v>49.890608</v>
      </c>
      <c r="AL52">
        <v>10.028176</v>
      </c>
      <c r="AM52">
        <v>0</v>
      </c>
      <c r="AN52">
        <v>0.55031300000000005</v>
      </c>
      <c r="AO52">
        <v>0</v>
      </c>
      <c r="AP52">
        <v>1.474021</v>
      </c>
      <c r="AQ52">
        <v>0</v>
      </c>
      <c r="AR52">
        <v>12.703507</v>
      </c>
      <c r="AS52">
        <v>9.6743419999999993</v>
      </c>
      <c r="AT52">
        <v>14.380404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2148.23639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658.55330200000003</v>
      </c>
      <c r="L53">
        <v>424.79270000000002</v>
      </c>
      <c r="M53">
        <v>88.218800000000002</v>
      </c>
      <c r="N53">
        <v>113.270062</v>
      </c>
      <c r="O53">
        <v>59.288786999999999</v>
      </c>
      <c r="P53">
        <v>99.695633999999998</v>
      </c>
      <c r="Q53">
        <v>20.924934</v>
      </c>
      <c r="R53">
        <v>40.647866999999998</v>
      </c>
      <c r="S53">
        <v>25.305467</v>
      </c>
      <c r="T53">
        <v>0</v>
      </c>
      <c r="U53">
        <v>334.63212800000002</v>
      </c>
      <c r="V53">
        <v>0</v>
      </c>
      <c r="W53">
        <v>0</v>
      </c>
      <c r="X53">
        <v>141.45273299999999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6.1455900000000003</v>
      </c>
      <c r="AG53">
        <v>42.090724000000002</v>
      </c>
      <c r="AH53">
        <v>0</v>
      </c>
      <c r="AI53">
        <v>0</v>
      </c>
      <c r="AJ53">
        <v>0</v>
      </c>
      <c r="AK53">
        <v>49.890608</v>
      </c>
      <c r="AL53">
        <v>10.028176</v>
      </c>
      <c r="AM53">
        <v>0</v>
      </c>
      <c r="AN53">
        <v>0.55031300000000005</v>
      </c>
      <c r="AO53">
        <v>0</v>
      </c>
      <c r="AP53">
        <v>1.1055159999999999</v>
      </c>
      <c r="AQ53">
        <v>0</v>
      </c>
      <c r="AR53">
        <v>12.703507</v>
      </c>
      <c r="AS53">
        <v>23.476403000000001</v>
      </c>
      <c r="AT53">
        <v>14.380404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2167.1536550000005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658.55330200000003</v>
      </c>
      <c r="L54">
        <v>424.79270000000002</v>
      </c>
      <c r="M54">
        <v>88.218800000000002</v>
      </c>
      <c r="N54">
        <v>113.270062</v>
      </c>
      <c r="O54">
        <v>59.288786999999999</v>
      </c>
      <c r="P54">
        <v>99.695633999999998</v>
      </c>
      <c r="Q54">
        <v>20.924934</v>
      </c>
      <c r="R54">
        <v>40.647866999999998</v>
      </c>
      <c r="S54">
        <v>25.305467</v>
      </c>
      <c r="T54">
        <v>0</v>
      </c>
      <c r="U54">
        <v>334.63212800000002</v>
      </c>
      <c r="V54">
        <v>0</v>
      </c>
      <c r="W54">
        <v>0</v>
      </c>
      <c r="X54">
        <v>141.45273299999999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6.1455900000000003</v>
      </c>
      <c r="AG54">
        <v>42.090724000000002</v>
      </c>
      <c r="AH54">
        <v>0</v>
      </c>
      <c r="AI54">
        <v>0</v>
      </c>
      <c r="AJ54">
        <v>0</v>
      </c>
      <c r="AK54">
        <v>49.890608</v>
      </c>
      <c r="AL54">
        <v>10.028176</v>
      </c>
      <c r="AM54">
        <v>0</v>
      </c>
      <c r="AN54">
        <v>0.55031300000000005</v>
      </c>
      <c r="AO54">
        <v>0</v>
      </c>
      <c r="AP54">
        <v>1.1055159999999999</v>
      </c>
      <c r="AQ54">
        <v>0</v>
      </c>
      <c r="AR54">
        <v>38.110522000000003</v>
      </c>
      <c r="AS54">
        <v>23.476403000000001</v>
      </c>
      <c r="AT54">
        <v>14.380404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2192.5606700000003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658.55330200000003</v>
      </c>
      <c r="L55">
        <v>282.87549999999999</v>
      </c>
      <c r="M55">
        <v>88.218800000000002</v>
      </c>
      <c r="N55">
        <v>113.270062</v>
      </c>
      <c r="O55">
        <v>59.288786999999999</v>
      </c>
      <c r="P55">
        <v>99.695633999999998</v>
      </c>
      <c r="Q55">
        <v>20.924934</v>
      </c>
      <c r="R55">
        <v>40.647866999999998</v>
      </c>
      <c r="S55">
        <v>25.305467</v>
      </c>
      <c r="T55">
        <v>0</v>
      </c>
      <c r="U55">
        <v>334.63212800000002</v>
      </c>
      <c r="V55">
        <v>0</v>
      </c>
      <c r="W55">
        <v>0</v>
      </c>
      <c r="X55">
        <v>141.45273299999999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6.1455900000000003</v>
      </c>
      <c r="AG55">
        <v>42.090724000000002</v>
      </c>
      <c r="AH55">
        <v>0</v>
      </c>
      <c r="AI55">
        <v>0</v>
      </c>
      <c r="AJ55">
        <v>0</v>
      </c>
      <c r="AK55">
        <v>49.890608</v>
      </c>
      <c r="AL55">
        <v>10.028176</v>
      </c>
      <c r="AM55">
        <v>0</v>
      </c>
      <c r="AN55">
        <v>0.55031300000000005</v>
      </c>
      <c r="AO55">
        <v>0</v>
      </c>
      <c r="AP55">
        <v>1.1055159999999999</v>
      </c>
      <c r="AQ55">
        <v>0</v>
      </c>
      <c r="AR55">
        <v>38.110522000000003</v>
      </c>
      <c r="AS55">
        <v>23.476403000000001</v>
      </c>
      <c r="AT55">
        <v>13.793768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2050.0568339999995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658.55330200000003</v>
      </c>
      <c r="L56">
        <v>254.10849999999999</v>
      </c>
      <c r="M56">
        <v>88.218800000000002</v>
      </c>
      <c r="N56">
        <v>113.270062</v>
      </c>
      <c r="O56">
        <v>59.288786999999999</v>
      </c>
      <c r="P56">
        <v>99.695633999999998</v>
      </c>
      <c r="Q56">
        <v>20.924934</v>
      </c>
      <c r="R56">
        <v>40.647866999999998</v>
      </c>
      <c r="S56">
        <v>25.305467</v>
      </c>
      <c r="T56">
        <v>0</v>
      </c>
      <c r="U56">
        <v>334.63212800000002</v>
      </c>
      <c r="V56">
        <v>0</v>
      </c>
      <c r="W56">
        <v>0</v>
      </c>
      <c r="X56">
        <v>141.45273299999999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6.1455900000000003</v>
      </c>
      <c r="AG56">
        <v>42.090724000000002</v>
      </c>
      <c r="AH56">
        <v>0</v>
      </c>
      <c r="AI56">
        <v>0</v>
      </c>
      <c r="AJ56">
        <v>0</v>
      </c>
      <c r="AK56">
        <v>49.890608</v>
      </c>
      <c r="AL56">
        <v>10.028176</v>
      </c>
      <c r="AM56">
        <v>0</v>
      </c>
      <c r="AN56">
        <v>0.55031300000000005</v>
      </c>
      <c r="AO56">
        <v>0</v>
      </c>
      <c r="AP56">
        <v>1.1055159999999999</v>
      </c>
      <c r="AQ56">
        <v>0</v>
      </c>
      <c r="AR56">
        <v>12.703507</v>
      </c>
      <c r="AS56">
        <v>23.476403000000001</v>
      </c>
      <c r="AT56">
        <v>14.380404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1996.4694549999995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658.55330200000003</v>
      </c>
      <c r="L57">
        <v>254.10849999999999</v>
      </c>
      <c r="M57">
        <v>88.218800000000002</v>
      </c>
      <c r="N57">
        <v>113.270062</v>
      </c>
      <c r="O57">
        <v>59.288786999999999</v>
      </c>
      <c r="P57">
        <v>99.695633999999998</v>
      </c>
      <c r="Q57">
        <v>20.924934</v>
      </c>
      <c r="R57">
        <v>40.647866999999998</v>
      </c>
      <c r="S57">
        <v>25.305467</v>
      </c>
      <c r="T57">
        <v>0</v>
      </c>
      <c r="U57">
        <v>334.63212800000002</v>
      </c>
      <c r="V57">
        <v>0</v>
      </c>
      <c r="W57">
        <v>0</v>
      </c>
      <c r="X57">
        <v>141.45273299999999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6.1455900000000003</v>
      </c>
      <c r="AG57">
        <v>42.090724000000002</v>
      </c>
      <c r="AH57">
        <v>0</v>
      </c>
      <c r="AI57">
        <v>0</v>
      </c>
      <c r="AJ57">
        <v>0</v>
      </c>
      <c r="AK57">
        <v>49.890608</v>
      </c>
      <c r="AL57">
        <v>10.028176</v>
      </c>
      <c r="AM57">
        <v>0</v>
      </c>
      <c r="AN57">
        <v>0.55031300000000005</v>
      </c>
      <c r="AO57">
        <v>0</v>
      </c>
      <c r="AP57">
        <v>3.5622180000000001</v>
      </c>
      <c r="AQ57">
        <v>0</v>
      </c>
      <c r="AR57">
        <v>12.703507</v>
      </c>
      <c r="AS57">
        <v>10.061316</v>
      </c>
      <c r="AT57">
        <v>13.696013000000001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1984.8266789999996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658.55330200000003</v>
      </c>
      <c r="L58">
        <v>318.335622</v>
      </c>
      <c r="M58">
        <v>88.218800000000002</v>
      </c>
      <c r="N58">
        <v>113.270062</v>
      </c>
      <c r="O58">
        <v>59.288786999999999</v>
      </c>
      <c r="P58">
        <v>99.695633999999998</v>
      </c>
      <c r="Q58">
        <v>20.924934</v>
      </c>
      <c r="R58">
        <v>40.647866999999998</v>
      </c>
      <c r="S58">
        <v>25.305467</v>
      </c>
      <c r="T58">
        <v>0</v>
      </c>
      <c r="U58">
        <v>334.63212800000002</v>
      </c>
      <c r="V58">
        <v>0</v>
      </c>
      <c r="W58">
        <v>0</v>
      </c>
      <c r="X58">
        <v>141.45273299999999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6.1455900000000003</v>
      </c>
      <c r="AG58">
        <v>42.090724000000002</v>
      </c>
      <c r="AH58">
        <v>0</v>
      </c>
      <c r="AI58">
        <v>0</v>
      </c>
      <c r="AJ58">
        <v>0</v>
      </c>
      <c r="AK58">
        <v>49.890608</v>
      </c>
      <c r="AL58">
        <v>10.028176</v>
      </c>
      <c r="AM58">
        <v>0</v>
      </c>
      <c r="AN58">
        <v>0.55031300000000005</v>
      </c>
      <c r="AO58">
        <v>0</v>
      </c>
      <c r="AP58">
        <v>3.5622180000000001</v>
      </c>
      <c r="AQ58">
        <v>0</v>
      </c>
      <c r="AR58">
        <v>12.703507</v>
      </c>
      <c r="AS58">
        <v>10.061316</v>
      </c>
      <c r="AT58">
        <v>14.380404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2049.7381919999998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647.09650099999999</v>
      </c>
      <c r="L59">
        <v>312.60140000000001</v>
      </c>
      <c r="M59">
        <v>88.218800000000002</v>
      </c>
      <c r="N59">
        <v>113.270062</v>
      </c>
      <c r="O59">
        <v>59.288786999999999</v>
      </c>
      <c r="P59">
        <v>99.695633999999998</v>
      </c>
      <c r="Q59">
        <v>20.924934</v>
      </c>
      <c r="R59">
        <v>40.647866999999998</v>
      </c>
      <c r="S59">
        <v>25.305467</v>
      </c>
      <c r="T59">
        <v>0</v>
      </c>
      <c r="U59">
        <v>334.63212800000002</v>
      </c>
      <c r="V59">
        <v>0</v>
      </c>
      <c r="W59">
        <v>0</v>
      </c>
      <c r="X59">
        <v>141.45273299999999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6.1455900000000003</v>
      </c>
      <c r="AG59">
        <v>42.090724000000002</v>
      </c>
      <c r="AH59">
        <v>0</v>
      </c>
      <c r="AI59">
        <v>0</v>
      </c>
      <c r="AJ59">
        <v>0</v>
      </c>
      <c r="AK59">
        <v>49.890608</v>
      </c>
      <c r="AL59">
        <v>2.2284839999999999</v>
      </c>
      <c r="AM59">
        <v>0</v>
      </c>
      <c r="AN59">
        <v>0.55031300000000005</v>
      </c>
      <c r="AO59">
        <v>0</v>
      </c>
      <c r="AP59">
        <v>4.176393</v>
      </c>
      <c r="AQ59">
        <v>0</v>
      </c>
      <c r="AR59">
        <v>19.055261000000002</v>
      </c>
      <c r="AS59">
        <v>15.220965</v>
      </c>
      <c r="AT59">
        <v>14.380404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2036.8730549999996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623.21030199999996</v>
      </c>
      <c r="L60">
        <v>312.60140000000001</v>
      </c>
      <c r="M60">
        <v>88.218800000000002</v>
      </c>
      <c r="N60">
        <v>113.270062</v>
      </c>
      <c r="O60">
        <v>59.288786999999999</v>
      </c>
      <c r="P60">
        <v>99.695633999999998</v>
      </c>
      <c r="Q60">
        <v>20.924934</v>
      </c>
      <c r="R60">
        <v>40.647866999999998</v>
      </c>
      <c r="S60">
        <v>25.305467</v>
      </c>
      <c r="T60">
        <v>0</v>
      </c>
      <c r="U60">
        <v>334.63212800000002</v>
      </c>
      <c r="V60">
        <v>0</v>
      </c>
      <c r="W60">
        <v>0</v>
      </c>
      <c r="X60">
        <v>141.45273299999999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6.1455900000000003</v>
      </c>
      <c r="AG60">
        <v>42.090724000000002</v>
      </c>
      <c r="AH60">
        <v>0</v>
      </c>
      <c r="AI60">
        <v>0</v>
      </c>
      <c r="AJ60">
        <v>0</v>
      </c>
      <c r="AK60">
        <v>49.890608</v>
      </c>
      <c r="AL60">
        <v>2.2284839999999999</v>
      </c>
      <c r="AM60">
        <v>0</v>
      </c>
      <c r="AN60">
        <v>0.55031300000000005</v>
      </c>
      <c r="AO60">
        <v>0</v>
      </c>
      <c r="AP60">
        <v>4.176393</v>
      </c>
      <c r="AQ60">
        <v>0</v>
      </c>
      <c r="AR60">
        <v>19.055261000000002</v>
      </c>
      <c r="AS60">
        <v>15.220965</v>
      </c>
      <c r="AT60">
        <v>14.380404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2012.9868559999995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612.72952499999997</v>
      </c>
      <c r="L61">
        <v>312.60140000000001</v>
      </c>
      <c r="M61">
        <v>88.218800000000002</v>
      </c>
      <c r="N61">
        <v>113.270062</v>
      </c>
      <c r="O61">
        <v>59.288786999999999</v>
      </c>
      <c r="P61">
        <v>99.695633999999998</v>
      </c>
      <c r="Q61">
        <v>20.924934</v>
      </c>
      <c r="R61">
        <v>40.647866999999998</v>
      </c>
      <c r="S61">
        <v>25.305467</v>
      </c>
      <c r="T61">
        <v>0</v>
      </c>
      <c r="U61">
        <v>334.63212800000002</v>
      </c>
      <c r="V61">
        <v>0</v>
      </c>
      <c r="W61">
        <v>0</v>
      </c>
      <c r="X61">
        <v>141.45273299999999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6.1455900000000003</v>
      </c>
      <c r="AG61">
        <v>42.090724000000002</v>
      </c>
      <c r="AH61">
        <v>0</v>
      </c>
      <c r="AI61">
        <v>0</v>
      </c>
      <c r="AJ61">
        <v>0</v>
      </c>
      <c r="AK61">
        <v>49.890608</v>
      </c>
      <c r="AL61">
        <v>2.2284839999999999</v>
      </c>
      <c r="AM61">
        <v>0</v>
      </c>
      <c r="AN61">
        <v>0.55031300000000005</v>
      </c>
      <c r="AO61">
        <v>0</v>
      </c>
      <c r="AP61">
        <v>4.176393</v>
      </c>
      <c r="AQ61">
        <v>0</v>
      </c>
      <c r="AR61">
        <v>38.110522000000003</v>
      </c>
      <c r="AS61">
        <v>11.609211</v>
      </c>
      <c r="AT61">
        <v>14.380404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2017.9495859999993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621.70482900000002</v>
      </c>
      <c r="L62">
        <v>312.60140000000001</v>
      </c>
      <c r="M62">
        <v>88.218800000000002</v>
      </c>
      <c r="N62">
        <v>113.270062</v>
      </c>
      <c r="O62">
        <v>59.288786999999999</v>
      </c>
      <c r="P62">
        <v>99.695633999999998</v>
      </c>
      <c r="Q62">
        <v>20.924934</v>
      </c>
      <c r="R62">
        <v>40.647866999999998</v>
      </c>
      <c r="S62">
        <v>25.305467</v>
      </c>
      <c r="T62">
        <v>0</v>
      </c>
      <c r="U62">
        <v>334.63212800000002</v>
      </c>
      <c r="V62">
        <v>0</v>
      </c>
      <c r="W62">
        <v>0</v>
      </c>
      <c r="X62">
        <v>141.45273299999999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6.1455900000000003</v>
      </c>
      <c r="AG62">
        <v>42.090724000000002</v>
      </c>
      <c r="AH62">
        <v>0</v>
      </c>
      <c r="AI62">
        <v>0</v>
      </c>
      <c r="AJ62">
        <v>0</v>
      </c>
      <c r="AK62">
        <v>49.890608</v>
      </c>
      <c r="AL62">
        <v>2.2284839999999999</v>
      </c>
      <c r="AM62">
        <v>0</v>
      </c>
      <c r="AN62">
        <v>0.55031300000000005</v>
      </c>
      <c r="AO62">
        <v>0</v>
      </c>
      <c r="AP62">
        <v>4.176393</v>
      </c>
      <c r="AQ62">
        <v>0</v>
      </c>
      <c r="AR62">
        <v>38.110522000000003</v>
      </c>
      <c r="AS62">
        <v>11.609211</v>
      </c>
      <c r="AT62">
        <v>14.380404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2026.9248899999993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589.04469500000005</v>
      </c>
      <c r="L63">
        <v>312.60140000000001</v>
      </c>
      <c r="M63">
        <v>88.218800000000002</v>
      </c>
      <c r="N63">
        <v>113.270062</v>
      </c>
      <c r="O63">
        <v>59.288786999999999</v>
      </c>
      <c r="P63">
        <v>99.695633999999998</v>
      </c>
      <c r="Q63">
        <v>20.924934</v>
      </c>
      <c r="R63">
        <v>40.647866999999998</v>
      </c>
      <c r="S63">
        <v>25.305467</v>
      </c>
      <c r="T63">
        <v>0</v>
      </c>
      <c r="U63">
        <v>334.63212800000002</v>
      </c>
      <c r="V63">
        <v>0</v>
      </c>
      <c r="W63">
        <v>0</v>
      </c>
      <c r="X63">
        <v>141.45273299999999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6.1455900000000003</v>
      </c>
      <c r="AG63">
        <v>42.090724000000002</v>
      </c>
      <c r="AH63">
        <v>0</v>
      </c>
      <c r="AI63">
        <v>0</v>
      </c>
      <c r="AJ63">
        <v>0</v>
      </c>
      <c r="AK63">
        <v>49.890608</v>
      </c>
      <c r="AL63">
        <v>2.2284839999999999</v>
      </c>
      <c r="AM63">
        <v>0</v>
      </c>
      <c r="AN63">
        <v>0.55031300000000005</v>
      </c>
      <c r="AO63">
        <v>0</v>
      </c>
      <c r="AP63">
        <v>3.5622180000000001</v>
      </c>
      <c r="AQ63">
        <v>0</v>
      </c>
      <c r="AR63">
        <v>12.703507</v>
      </c>
      <c r="AS63">
        <v>23.476403000000001</v>
      </c>
      <c r="AT63">
        <v>14.380404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1980.1107579999994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610.40898700000002</v>
      </c>
      <c r="L64">
        <v>312.60140000000001</v>
      </c>
      <c r="M64">
        <v>88.218800000000002</v>
      </c>
      <c r="N64">
        <v>113.270062</v>
      </c>
      <c r="O64">
        <v>59.288786999999999</v>
      </c>
      <c r="P64">
        <v>99.695633999999998</v>
      </c>
      <c r="Q64">
        <v>20.924934</v>
      </c>
      <c r="R64">
        <v>40.647866999999998</v>
      </c>
      <c r="S64">
        <v>25.305467</v>
      </c>
      <c r="T64">
        <v>0</v>
      </c>
      <c r="U64">
        <v>334.63212800000002</v>
      </c>
      <c r="V64">
        <v>0</v>
      </c>
      <c r="W64">
        <v>0</v>
      </c>
      <c r="X64">
        <v>141.45273299999999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6.1455900000000003</v>
      </c>
      <c r="AG64">
        <v>42.090724000000002</v>
      </c>
      <c r="AH64">
        <v>0</v>
      </c>
      <c r="AI64">
        <v>0</v>
      </c>
      <c r="AJ64">
        <v>0</v>
      </c>
      <c r="AK64">
        <v>49.890608</v>
      </c>
      <c r="AL64">
        <v>2.2284839999999999</v>
      </c>
      <c r="AM64">
        <v>0</v>
      </c>
      <c r="AN64">
        <v>0.55031300000000005</v>
      </c>
      <c r="AO64">
        <v>0</v>
      </c>
      <c r="AP64">
        <v>3.5622180000000001</v>
      </c>
      <c r="AQ64">
        <v>0</v>
      </c>
      <c r="AR64">
        <v>12.703507</v>
      </c>
      <c r="AS64">
        <v>23.476403000000001</v>
      </c>
      <c r="AT64">
        <v>13.927861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2001.0225069999992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638.38009999999997</v>
      </c>
      <c r="L65">
        <v>312.60140000000001</v>
      </c>
      <c r="M65">
        <v>88.218800000000002</v>
      </c>
      <c r="N65">
        <v>113.270062</v>
      </c>
      <c r="O65">
        <v>59.288786999999999</v>
      </c>
      <c r="P65">
        <v>99.695633999999998</v>
      </c>
      <c r="Q65">
        <v>20.924934</v>
      </c>
      <c r="R65">
        <v>40.647866999999998</v>
      </c>
      <c r="S65">
        <v>25.305467</v>
      </c>
      <c r="T65">
        <v>0</v>
      </c>
      <c r="U65">
        <v>334.63212800000002</v>
      </c>
      <c r="V65">
        <v>0</v>
      </c>
      <c r="W65">
        <v>0</v>
      </c>
      <c r="X65">
        <v>141.45273299999999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6.1455900000000003</v>
      </c>
      <c r="AG65">
        <v>42.090724000000002</v>
      </c>
      <c r="AH65">
        <v>0</v>
      </c>
      <c r="AI65">
        <v>0</v>
      </c>
      <c r="AJ65">
        <v>0</v>
      </c>
      <c r="AK65">
        <v>49.890608</v>
      </c>
      <c r="AL65">
        <v>2.2284839999999999</v>
      </c>
      <c r="AM65">
        <v>0</v>
      </c>
      <c r="AN65">
        <v>0.55031300000000005</v>
      </c>
      <c r="AO65">
        <v>0</v>
      </c>
      <c r="AP65">
        <v>3.5622180000000001</v>
      </c>
      <c r="AQ65">
        <v>0</v>
      </c>
      <c r="AR65">
        <v>19.055261000000002</v>
      </c>
      <c r="AS65">
        <v>15.220965</v>
      </c>
      <c r="AT65">
        <v>14.380404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2027.5424789999995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613.77472599999999</v>
      </c>
      <c r="L66">
        <v>312.60140000000001</v>
      </c>
      <c r="M66">
        <v>88.218800000000002</v>
      </c>
      <c r="N66">
        <v>113.270062</v>
      </c>
      <c r="O66">
        <v>59.288786999999999</v>
      </c>
      <c r="P66">
        <v>99.695633999999998</v>
      </c>
      <c r="Q66">
        <v>20.924934</v>
      </c>
      <c r="R66">
        <v>40.647866999999998</v>
      </c>
      <c r="S66">
        <v>25.305467</v>
      </c>
      <c r="T66">
        <v>0</v>
      </c>
      <c r="U66">
        <v>334.63212800000002</v>
      </c>
      <c r="V66">
        <v>0</v>
      </c>
      <c r="W66">
        <v>0</v>
      </c>
      <c r="X66">
        <v>141.45273299999999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6.1455900000000003</v>
      </c>
      <c r="AG66">
        <v>42.090724000000002</v>
      </c>
      <c r="AH66">
        <v>0</v>
      </c>
      <c r="AI66">
        <v>0</v>
      </c>
      <c r="AJ66">
        <v>0</v>
      </c>
      <c r="AK66">
        <v>49.890608</v>
      </c>
      <c r="AL66">
        <v>2.2284839999999999</v>
      </c>
      <c r="AM66">
        <v>0</v>
      </c>
      <c r="AN66">
        <v>0.55031300000000005</v>
      </c>
      <c r="AO66">
        <v>0</v>
      </c>
      <c r="AP66">
        <v>3.5622180000000001</v>
      </c>
      <c r="AQ66">
        <v>0</v>
      </c>
      <c r="AR66">
        <v>19.055261000000002</v>
      </c>
      <c r="AS66">
        <v>15.220965</v>
      </c>
      <c r="AT66">
        <v>14.380404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2002.9371049999995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607.48434199999997</v>
      </c>
      <c r="L67">
        <v>312.60140000000001</v>
      </c>
      <c r="M67">
        <v>88.218800000000002</v>
      </c>
      <c r="N67">
        <v>113.270062</v>
      </c>
      <c r="O67">
        <v>59.288786999999999</v>
      </c>
      <c r="P67">
        <v>99.695633999999998</v>
      </c>
      <c r="Q67">
        <v>20.924934</v>
      </c>
      <c r="R67">
        <v>40.647866999999998</v>
      </c>
      <c r="S67">
        <v>25.305467</v>
      </c>
      <c r="T67">
        <v>0</v>
      </c>
      <c r="U67">
        <v>334.63212800000002</v>
      </c>
      <c r="V67">
        <v>0</v>
      </c>
      <c r="W67">
        <v>0</v>
      </c>
      <c r="X67">
        <v>141.45273299999999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6.1455900000000003</v>
      </c>
      <c r="AG67">
        <v>42.090724000000002</v>
      </c>
      <c r="AH67">
        <v>0</v>
      </c>
      <c r="AI67">
        <v>0</v>
      </c>
      <c r="AJ67">
        <v>0</v>
      </c>
      <c r="AK67">
        <v>49.890608</v>
      </c>
      <c r="AL67">
        <v>10.028176</v>
      </c>
      <c r="AM67">
        <v>0</v>
      </c>
      <c r="AN67">
        <v>0.55031300000000005</v>
      </c>
      <c r="AO67">
        <v>0</v>
      </c>
      <c r="AP67">
        <v>3.5622180000000001</v>
      </c>
      <c r="AQ67">
        <v>14.800622000000001</v>
      </c>
      <c r="AR67">
        <v>19.055261000000002</v>
      </c>
      <c r="AS67">
        <v>15.220965</v>
      </c>
      <c r="AT67">
        <v>14.380404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2019.2470349999994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622.51030500000002</v>
      </c>
      <c r="L68">
        <v>416.1626</v>
      </c>
      <c r="M68">
        <v>88.218800000000002</v>
      </c>
      <c r="N68">
        <v>113.270062</v>
      </c>
      <c r="O68">
        <v>59.288786999999999</v>
      </c>
      <c r="P68">
        <v>99.695633999999998</v>
      </c>
      <c r="Q68">
        <v>20.924934</v>
      </c>
      <c r="R68">
        <v>40.647866999999998</v>
      </c>
      <c r="S68">
        <v>25.305467</v>
      </c>
      <c r="T68">
        <v>0</v>
      </c>
      <c r="U68">
        <v>334.63212800000002</v>
      </c>
      <c r="V68">
        <v>0</v>
      </c>
      <c r="W68">
        <v>0</v>
      </c>
      <c r="X68">
        <v>141.45273299999999</v>
      </c>
      <c r="Y68">
        <v>0</v>
      </c>
      <c r="Z68">
        <v>0</v>
      </c>
      <c r="AA68">
        <v>13.471931</v>
      </c>
      <c r="AB68">
        <v>0</v>
      </c>
      <c r="AC68">
        <v>0</v>
      </c>
      <c r="AD68">
        <v>0</v>
      </c>
      <c r="AE68">
        <v>0</v>
      </c>
      <c r="AF68">
        <v>6.1455900000000003</v>
      </c>
      <c r="AG68">
        <v>42.090724000000002</v>
      </c>
      <c r="AH68">
        <v>0</v>
      </c>
      <c r="AI68">
        <v>0</v>
      </c>
      <c r="AJ68">
        <v>0</v>
      </c>
      <c r="AK68">
        <v>49.890608</v>
      </c>
      <c r="AL68">
        <v>10.028176</v>
      </c>
      <c r="AM68">
        <v>0</v>
      </c>
      <c r="AN68">
        <v>0.55031300000000005</v>
      </c>
      <c r="AO68">
        <v>0</v>
      </c>
      <c r="AP68">
        <v>3.5622180000000001</v>
      </c>
      <c r="AQ68">
        <v>29.842886</v>
      </c>
      <c r="AR68">
        <v>19.055261000000002</v>
      </c>
      <c r="AS68">
        <v>15.220965</v>
      </c>
      <c r="AT68">
        <v>14.380404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2166.3483929999998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642.38830199999995</v>
      </c>
      <c r="L69">
        <v>416.1626</v>
      </c>
      <c r="M69">
        <v>88.218800000000002</v>
      </c>
      <c r="N69">
        <v>113.270062</v>
      </c>
      <c r="O69">
        <v>59.288786999999999</v>
      </c>
      <c r="P69">
        <v>99.695633999999998</v>
      </c>
      <c r="Q69">
        <v>20.924934</v>
      </c>
      <c r="R69">
        <v>40.647866999999998</v>
      </c>
      <c r="S69">
        <v>25.305467</v>
      </c>
      <c r="T69">
        <v>0</v>
      </c>
      <c r="U69">
        <v>334.63212800000002</v>
      </c>
      <c r="V69">
        <v>0</v>
      </c>
      <c r="W69">
        <v>0</v>
      </c>
      <c r="X69">
        <v>141.45273299999999</v>
      </c>
      <c r="Y69">
        <v>0</v>
      </c>
      <c r="Z69">
        <v>0</v>
      </c>
      <c r="AA69">
        <v>13.471931</v>
      </c>
      <c r="AB69">
        <v>0</v>
      </c>
      <c r="AC69">
        <v>9.2800809999999991</v>
      </c>
      <c r="AD69">
        <v>8.7605450000000005</v>
      </c>
      <c r="AE69">
        <v>13.532956</v>
      </c>
      <c r="AF69">
        <v>6.1455900000000003</v>
      </c>
      <c r="AG69">
        <v>42.090724000000002</v>
      </c>
      <c r="AH69">
        <v>22.429534</v>
      </c>
      <c r="AI69">
        <v>0</v>
      </c>
      <c r="AJ69">
        <v>0</v>
      </c>
      <c r="AK69">
        <v>49.890608</v>
      </c>
      <c r="AL69">
        <v>10.028176</v>
      </c>
      <c r="AM69">
        <v>0</v>
      </c>
      <c r="AN69">
        <v>0.55031300000000005</v>
      </c>
      <c r="AO69">
        <v>0</v>
      </c>
      <c r="AP69">
        <v>1.1055159999999999</v>
      </c>
      <c r="AQ69">
        <v>29.842886</v>
      </c>
      <c r="AR69">
        <v>19.055261000000002</v>
      </c>
      <c r="AS69">
        <v>15.220965</v>
      </c>
      <c r="AT69">
        <v>14.380404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2237.7728040000002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638.07325200000002</v>
      </c>
      <c r="L70">
        <v>416.1626</v>
      </c>
      <c r="M70">
        <v>88.218800000000002</v>
      </c>
      <c r="N70">
        <v>113.270062</v>
      </c>
      <c r="O70">
        <v>59.288786999999999</v>
      </c>
      <c r="P70">
        <v>99.695633999999998</v>
      </c>
      <c r="Q70">
        <v>20.924934</v>
      </c>
      <c r="R70">
        <v>40.647866999999998</v>
      </c>
      <c r="S70">
        <v>25.305467</v>
      </c>
      <c r="T70">
        <v>0</v>
      </c>
      <c r="U70">
        <v>334.63212800000002</v>
      </c>
      <c r="V70">
        <v>0</v>
      </c>
      <c r="W70">
        <v>0</v>
      </c>
      <c r="X70">
        <v>141.45273299999999</v>
      </c>
      <c r="Y70">
        <v>0</v>
      </c>
      <c r="Z70">
        <v>0</v>
      </c>
      <c r="AA70">
        <v>13.471931</v>
      </c>
      <c r="AB70">
        <v>0</v>
      </c>
      <c r="AC70">
        <v>9.2800809999999991</v>
      </c>
      <c r="AD70">
        <v>8.7605450000000005</v>
      </c>
      <c r="AE70">
        <v>13.532956</v>
      </c>
      <c r="AF70">
        <v>6.1455900000000003</v>
      </c>
      <c r="AG70">
        <v>42.090724000000002</v>
      </c>
      <c r="AH70">
        <v>44.859068000000001</v>
      </c>
      <c r="AI70">
        <v>0</v>
      </c>
      <c r="AJ70">
        <v>0</v>
      </c>
      <c r="AK70">
        <v>49.890608</v>
      </c>
      <c r="AL70">
        <v>10.028176</v>
      </c>
      <c r="AM70">
        <v>0</v>
      </c>
      <c r="AN70">
        <v>0.55031300000000005</v>
      </c>
      <c r="AO70">
        <v>0</v>
      </c>
      <c r="AP70">
        <v>1.1055159999999999</v>
      </c>
      <c r="AQ70">
        <v>44.764328999999996</v>
      </c>
      <c r="AR70">
        <v>19.055261000000002</v>
      </c>
      <c r="AS70">
        <v>15.220965</v>
      </c>
      <c r="AT70">
        <v>14.380404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2270.8087310000005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658.55330200000003</v>
      </c>
      <c r="L71">
        <v>422.87490000000003</v>
      </c>
      <c r="M71">
        <v>88.218800000000002</v>
      </c>
      <c r="N71">
        <v>113.270062</v>
      </c>
      <c r="O71">
        <v>59.288786999999999</v>
      </c>
      <c r="P71">
        <v>99.695633999999998</v>
      </c>
      <c r="Q71">
        <v>20.924934</v>
      </c>
      <c r="R71">
        <v>40.647866999999998</v>
      </c>
      <c r="S71">
        <v>25.305467</v>
      </c>
      <c r="T71">
        <v>0</v>
      </c>
      <c r="U71">
        <v>334.63212800000002</v>
      </c>
      <c r="V71">
        <v>0</v>
      </c>
      <c r="W71">
        <v>0</v>
      </c>
      <c r="X71">
        <v>141.45273299999999</v>
      </c>
      <c r="Y71">
        <v>0</v>
      </c>
      <c r="Z71">
        <v>0</v>
      </c>
      <c r="AA71">
        <v>13.471931</v>
      </c>
      <c r="AB71">
        <v>12.628750999999999</v>
      </c>
      <c r="AC71">
        <v>18.560161999999998</v>
      </c>
      <c r="AD71">
        <v>17.521090000000001</v>
      </c>
      <c r="AE71">
        <v>13.532956</v>
      </c>
      <c r="AF71">
        <v>8.5092789999999994</v>
      </c>
      <c r="AG71">
        <v>42.090724000000002</v>
      </c>
      <c r="AH71">
        <v>67.288601999999997</v>
      </c>
      <c r="AI71">
        <v>0</v>
      </c>
      <c r="AJ71">
        <v>0</v>
      </c>
      <c r="AK71">
        <v>49.890608</v>
      </c>
      <c r="AL71">
        <v>10.028176</v>
      </c>
      <c r="AM71">
        <v>0</v>
      </c>
      <c r="AN71">
        <v>0.55031300000000005</v>
      </c>
      <c r="AO71">
        <v>0</v>
      </c>
      <c r="AP71">
        <v>1.1055159999999999</v>
      </c>
      <c r="AQ71">
        <v>59.444128999999997</v>
      </c>
      <c r="AR71">
        <v>8.4690049999999992</v>
      </c>
      <c r="AS71">
        <v>15.220965</v>
      </c>
      <c r="AT71">
        <v>14.380404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2357.5572250000005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658.55330200000003</v>
      </c>
      <c r="L72">
        <v>422.87490000000003</v>
      </c>
      <c r="M72">
        <v>88.218800000000002</v>
      </c>
      <c r="N72">
        <v>113.270062</v>
      </c>
      <c r="O72">
        <v>59.288786999999999</v>
      </c>
      <c r="P72">
        <v>99.695633999999998</v>
      </c>
      <c r="Q72">
        <v>20.924934</v>
      </c>
      <c r="R72">
        <v>40.647866999999998</v>
      </c>
      <c r="S72">
        <v>25.305467</v>
      </c>
      <c r="T72">
        <v>0</v>
      </c>
      <c r="U72">
        <v>334.63212800000002</v>
      </c>
      <c r="V72">
        <v>0</v>
      </c>
      <c r="W72">
        <v>0</v>
      </c>
      <c r="X72">
        <v>141.45273299999999</v>
      </c>
      <c r="Y72">
        <v>0</v>
      </c>
      <c r="Z72">
        <v>6.2844389999999999</v>
      </c>
      <c r="AA72">
        <v>26.943863</v>
      </c>
      <c r="AB72">
        <v>12.628750999999999</v>
      </c>
      <c r="AC72">
        <v>18.560161999999998</v>
      </c>
      <c r="AD72">
        <v>26.281635000000001</v>
      </c>
      <c r="AE72">
        <v>27.065911</v>
      </c>
      <c r="AF72">
        <v>17.018557000000001</v>
      </c>
      <c r="AG72">
        <v>42.090724000000002</v>
      </c>
      <c r="AH72">
        <v>89.718136000000001</v>
      </c>
      <c r="AI72">
        <v>2.4413589999999998</v>
      </c>
      <c r="AJ72">
        <v>0</v>
      </c>
      <c r="AK72">
        <v>49.890608</v>
      </c>
      <c r="AL72">
        <v>22.284835999999999</v>
      </c>
      <c r="AM72">
        <v>0</v>
      </c>
      <c r="AN72">
        <v>0.55031300000000005</v>
      </c>
      <c r="AO72">
        <v>0</v>
      </c>
      <c r="AP72">
        <v>1.1055159999999999</v>
      </c>
      <c r="AQ72">
        <v>59.444128999999997</v>
      </c>
      <c r="AR72">
        <v>8.4690049999999992</v>
      </c>
      <c r="AS72">
        <v>15.220965</v>
      </c>
      <c r="AT72">
        <v>14.380404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2445.243927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658.55330200000003</v>
      </c>
      <c r="L73">
        <v>422.87490000000003</v>
      </c>
      <c r="M73">
        <v>88.218800000000002</v>
      </c>
      <c r="N73">
        <v>113.270062</v>
      </c>
      <c r="O73">
        <v>59.288786999999999</v>
      </c>
      <c r="P73">
        <v>99.695633999999998</v>
      </c>
      <c r="Q73">
        <v>20.924934</v>
      </c>
      <c r="R73">
        <v>40.647866999999998</v>
      </c>
      <c r="S73">
        <v>25.305467</v>
      </c>
      <c r="T73">
        <v>0</v>
      </c>
      <c r="U73">
        <v>334.63212800000002</v>
      </c>
      <c r="V73">
        <v>0</v>
      </c>
      <c r="W73">
        <v>0</v>
      </c>
      <c r="X73">
        <v>141.45273299999999</v>
      </c>
      <c r="Y73">
        <v>0</v>
      </c>
      <c r="Z73">
        <v>12.568878</v>
      </c>
      <c r="AA73">
        <v>40.415793999999998</v>
      </c>
      <c r="AB73">
        <v>25.257503</v>
      </c>
      <c r="AC73">
        <v>18.560161999999998</v>
      </c>
      <c r="AD73">
        <v>26.281635000000001</v>
      </c>
      <c r="AE73">
        <v>47.404713999999998</v>
      </c>
      <c r="AF73">
        <v>29.309736999999998</v>
      </c>
      <c r="AG73">
        <v>42.090724000000002</v>
      </c>
      <c r="AH73">
        <v>89.718136000000001</v>
      </c>
      <c r="AI73">
        <v>15.868836</v>
      </c>
      <c r="AJ73">
        <v>0</v>
      </c>
      <c r="AK73">
        <v>49.890608</v>
      </c>
      <c r="AL73">
        <v>51.255122999999998</v>
      </c>
      <c r="AM73">
        <v>0</v>
      </c>
      <c r="AN73">
        <v>0.55031300000000005</v>
      </c>
      <c r="AO73">
        <v>0</v>
      </c>
      <c r="AP73">
        <v>1.1055159999999999</v>
      </c>
      <c r="AQ73">
        <v>59.444128999999997</v>
      </c>
      <c r="AR73">
        <v>8.4690049999999992</v>
      </c>
      <c r="AS73">
        <v>15.220965</v>
      </c>
      <c r="AT73">
        <v>14.380404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2552.6567959999998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658.55330200000003</v>
      </c>
      <c r="L74">
        <v>422.87490000000003</v>
      </c>
      <c r="M74">
        <v>88.218800000000002</v>
      </c>
      <c r="N74">
        <v>113.270062</v>
      </c>
      <c r="O74">
        <v>59.288786999999999</v>
      </c>
      <c r="P74">
        <v>99.695633999999998</v>
      </c>
      <c r="Q74">
        <v>20.924934</v>
      </c>
      <c r="R74">
        <v>40.647866999999998</v>
      </c>
      <c r="S74">
        <v>25.305467</v>
      </c>
      <c r="T74">
        <v>0</v>
      </c>
      <c r="U74">
        <v>334.63212800000002</v>
      </c>
      <c r="V74">
        <v>0</v>
      </c>
      <c r="W74">
        <v>0</v>
      </c>
      <c r="X74">
        <v>141.45273299999999</v>
      </c>
      <c r="Y74">
        <v>0</v>
      </c>
      <c r="Z74">
        <v>12.568878</v>
      </c>
      <c r="AA74">
        <v>40.415793999999998</v>
      </c>
      <c r="AB74">
        <v>25.257503</v>
      </c>
      <c r="AC74">
        <v>18.560161999999998</v>
      </c>
      <c r="AD74">
        <v>26.281635000000001</v>
      </c>
      <c r="AE74">
        <v>47.404713999999998</v>
      </c>
      <c r="AF74">
        <v>29.309736999999998</v>
      </c>
      <c r="AG74">
        <v>42.090724000000002</v>
      </c>
      <c r="AH74">
        <v>89.718136000000001</v>
      </c>
      <c r="AI74">
        <v>15.868836</v>
      </c>
      <c r="AJ74">
        <v>0</v>
      </c>
      <c r="AK74">
        <v>49.890608</v>
      </c>
      <c r="AL74">
        <v>51.255122999999998</v>
      </c>
      <c r="AM74">
        <v>0</v>
      </c>
      <c r="AN74">
        <v>0.55031300000000005</v>
      </c>
      <c r="AO74">
        <v>0</v>
      </c>
      <c r="AP74">
        <v>1.1055159999999999</v>
      </c>
      <c r="AQ74">
        <v>59.444128999999997</v>
      </c>
      <c r="AR74">
        <v>8.4690049999999992</v>
      </c>
      <c r="AS74">
        <v>15.220965</v>
      </c>
      <c r="AT74">
        <v>14.380404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2552.6567959999998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658.55330200000003</v>
      </c>
      <c r="L75">
        <v>422.87490000000003</v>
      </c>
      <c r="M75">
        <v>88.218800000000002</v>
      </c>
      <c r="N75">
        <v>113.270062</v>
      </c>
      <c r="O75">
        <v>59.288786999999999</v>
      </c>
      <c r="P75">
        <v>99.695633999999998</v>
      </c>
      <c r="Q75">
        <v>20.924934</v>
      </c>
      <c r="R75">
        <v>40.647866999999998</v>
      </c>
      <c r="S75">
        <v>25.305467</v>
      </c>
      <c r="T75">
        <v>0</v>
      </c>
      <c r="U75">
        <v>334.63212800000002</v>
      </c>
      <c r="V75">
        <v>0</v>
      </c>
      <c r="W75">
        <v>0</v>
      </c>
      <c r="X75">
        <v>141.45273299999999</v>
      </c>
      <c r="Y75">
        <v>0</v>
      </c>
      <c r="Z75">
        <v>12.568878</v>
      </c>
      <c r="AA75">
        <v>40.415793999999998</v>
      </c>
      <c r="AB75">
        <v>25.257503</v>
      </c>
      <c r="AC75">
        <v>18.560161999999998</v>
      </c>
      <c r="AD75">
        <v>26.281635000000001</v>
      </c>
      <c r="AE75">
        <v>47.404713999999998</v>
      </c>
      <c r="AF75">
        <v>29.309736999999998</v>
      </c>
      <c r="AG75">
        <v>42.090724000000002</v>
      </c>
      <c r="AH75">
        <v>89.718136000000001</v>
      </c>
      <c r="AI75">
        <v>15.868836</v>
      </c>
      <c r="AJ75">
        <v>0</v>
      </c>
      <c r="AK75">
        <v>49.890608</v>
      </c>
      <c r="AL75">
        <v>51.255122999999998</v>
      </c>
      <c r="AM75">
        <v>0</v>
      </c>
      <c r="AN75">
        <v>0.55031300000000005</v>
      </c>
      <c r="AO75">
        <v>0</v>
      </c>
      <c r="AP75">
        <v>1.1055159999999999</v>
      </c>
      <c r="AQ75">
        <v>59.444128999999997</v>
      </c>
      <c r="AR75">
        <v>8.4690049999999992</v>
      </c>
      <c r="AS75">
        <v>15.220965</v>
      </c>
      <c r="AT75">
        <v>14.380404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2552.6567959999998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658.55330200000003</v>
      </c>
      <c r="L76">
        <v>422.87490000000003</v>
      </c>
      <c r="M76">
        <v>88.218800000000002</v>
      </c>
      <c r="N76">
        <v>113.270062</v>
      </c>
      <c r="O76">
        <v>59.288786999999999</v>
      </c>
      <c r="P76">
        <v>99.695633999999998</v>
      </c>
      <c r="Q76">
        <v>20.924934</v>
      </c>
      <c r="R76">
        <v>40.647866999999998</v>
      </c>
      <c r="S76">
        <v>25.305467</v>
      </c>
      <c r="T76">
        <v>0</v>
      </c>
      <c r="U76">
        <v>334.63212800000002</v>
      </c>
      <c r="V76">
        <v>0</v>
      </c>
      <c r="W76">
        <v>0</v>
      </c>
      <c r="X76">
        <v>141.45273299999999</v>
      </c>
      <c r="Y76">
        <v>0</v>
      </c>
      <c r="Z76">
        <v>12.568878</v>
      </c>
      <c r="AA76">
        <v>40.415793999999998</v>
      </c>
      <c r="AB76">
        <v>25.257503</v>
      </c>
      <c r="AC76">
        <v>18.560161999999998</v>
      </c>
      <c r="AD76">
        <v>26.281635000000001</v>
      </c>
      <c r="AE76">
        <v>27.065911</v>
      </c>
      <c r="AF76">
        <v>29.309736999999998</v>
      </c>
      <c r="AG76">
        <v>42.090724000000002</v>
      </c>
      <c r="AH76">
        <v>89.718136000000001</v>
      </c>
      <c r="AI76">
        <v>15.868836</v>
      </c>
      <c r="AJ76">
        <v>0</v>
      </c>
      <c r="AK76">
        <v>49.890608</v>
      </c>
      <c r="AL76">
        <v>51.255122999999998</v>
      </c>
      <c r="AM76">
        <v>0</v>
      </c>
      <c r="AN76">
        <v>0.55031300000000005</v>
      </c>
      <c r="AO76">
        <v>0</v>
      </c>
      <c r="AP76">
        <v>1.1055159999999999</v>
      </c>
      <c r="AQ76">
        <v>59.444128999999997</v>
      </c>
      <c r="AR76">
        <v>12.703507</v>
      </c>
      <c r="AS76">
        <v>15.220965</v>
      </c>
      <c r="AT76">
        <v>14.01661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2536.1887010000005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658.55330200000003</v>
      </c>
      <c r="L77">
        <v>422.87490000000003</v>
      </c>
      <c r="M77">
        <v>88.218800000000002</v>
      </c>
      <c r="N77">
        <v>113.270062</v>
      </c>
      <c r="O77">
        <v>59.288786999999999</v>
      </c>
      <c r="P77">
        <v>99.695633999999998</v>
      </c>
      <c r="Q77">
        <v>20.924934</v>
      </c>
      <c r="R77">
        <v>40.647866999999998</v>
      </c>
      <c r="S77">
        <v>25.305467</v>
      </c>
      <c r="T77">
        <v>0</v>
      </c>
      <c r="U77">
        <v>334.63212800000002</v>
      </c>
      <c r="V77">
        <v>0</v>
      </c>
      <c r="W77">
        <v>0</v>
      </c>
      <c r="X77">
        <v>141.45273299999999</v>
      </c>
      <c r="Y77">
        <v>0</v>
      </c>
      <c r="Z77">
        <v>12.568878</v>
      </c>
      <c r="AA77">
        <v>26.943863</v>
      </c>
      <c r="AB77">
        <v>25.257503</v>
      </c>
      <c r="AC77">
        <v>18.560161999999998</v>
      </c>
      <c r="AD77">
        <v>26.281635000000001</v>
      </c>
      <c r="AE77">
        <v>27.065911</v>
      </c>
      <c r="AF77">
        <v>29.309736999999998</v>
      </c>
      <c r="AG77">
        <v>42.090724000000002</v>
      </c>
      <c r="AH77">
        <v>89.718136000000001</v>
      </c>
      <c r="AI77">
        <v>15.868836</v>
      </c>
      <c r="AJ77">
        <v>0</v>
      </c>
      <c r="AK77">
        <v>49.890608</v>
      </c>
      <c r="AL77">
        <v>51.255122999999998</v>
      </c>
      <c r="AM77">
        <v>0</v>
      </c>
      <c r="AN77">
        <v>0.55031300000000005</v>
      </c>
      <c r="AO77">
        <v>0</v>
      </c>
      <c r="AP77">
        <v>1.1055159999999999</v>
      </c>
      <c r="AQ77">
        <v>59.444128999999997</v>
      </c>
      <c r="AR77">
        <v>12.703507</v>
      </c>
      <c r="AS77">
        <v>15.220965</v>
      </c>
      <c r="AT77">
        <v>14.113239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2522.8133990000006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658.55330200000003</v>
      </c>
      <c r="L78">
        <v>422.87490000000003</v>
      </c>
      <c r="M78">
        <v>88.218800000000002</v>
      </c>
      <c r="N78">
        <v>113.270062</v>
      </c>
      <c r="O78">
        <v>59.288786999999999</v>
      </c>
      <c r="P78">
        <v>99.695633999999998</v>
      </c>
      <c r="Q78">
        <v>20.924934</v>
      </c>
      <c r="R78">
        <v>40.647866999999998</v>
      </c>
      <c r="S78">
        <v>25.305467</v>
      </c>
      <c r="T78">
        <v>0</v>
      </c>
      <c r="U78">
        <v>334.63212800000002</v>
      </c>
      <c r="V78">
        <v>0</v>
      </c>
      <c r="W78">
        <v>0</v>
      </c>
      <c r="X78">
        <v>141.45273299999999</v>
      </c>
      <c r="Y78">
        <v>0</v>
      </c>
      <c r="Z78">
        <v>12.568878</v>
      </c>
      <c r="AA78">
        <v>26.943863</v>
      </c>
      <c r="AB78">
        <v>25.257503</v>
      </c>
      <c r="AC78">
        <v>18.560161999999998</v>
      </c>
      <c r="AD78">
        <v>26.281635000000001</v>
      </c>
      <c r="AE78">
        <v>13.532956</v>
      </c>
      <c r="AF78">
        <v>29.309736999999998</v>
      </c>
      <c r="AG78">
        <v>42.090724000000002</v>
      </c>
      <c r="AH78">
        <v>89.718136000000001</v>
      </c>
      <c r="AI78">
        <v>15.868836</v>
      </c>
      <c r="AJ78">
        <v>0</v>
      </c>
      <c r="AK78">
        <v>49.890608</v>
      </c>
      <c r="AL78">
        <v>51.255122999999998</v>
      </c>
      <c r="AM78">
        <v>0</v>
      </c>
      <c r="AN78">
        <v>0.55031300000000005</v>
      </c>
      <c r="AO78">
        <v>0</v>
      </c>
      <c r="AP78">
        <v>1.1055159999999999</v>
      </c>
      <c r="AQ78">
        <v>59.444128999999997</v>
      </c>
      <c r="AR78">
        <v>12.703507</v>
      </c>
      <c r="AS78">
        <v>15.220965</v>
      </c>
      <c r="AT78">
        <v>12.864322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2508.0315270000006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658.55330200000003</v>
      </c>
      <c r="L79">
        <v>422.87490000000003</v>
      </c>
      <c r="M79">
        <v>88.218800000000002</v>
      </c>
      <c r="N79">
        <v>113.270062</v>
      </c>
      <c r="O79">
        <v>59.288786999999999</v>
      </c>
      <c r="P79">
        <v>99.695633999999998</v>
      </c>
      <c r="Q79">
        <v>20.924934</v>
      </c>
      <c r="R79">
        <v>40.647866999999998</v>
      </c>
      <c r="S79">
        <v>25.305467</v>
      </c>
      <c r="T79">
        <v>0</v>
      </c>
      <c r="U79">
        <v>334.63212800000002</v>
      </c>
      <c r="V79">
        <v>0</v>
      </c>
      <c r="W79">
        <v>0</v>
      </c>
      <c r="X79">
        <v>141.45273299999999</v>
      </c>
      <c r="Y79">
        <v>0</v>
      </c>
      <c r="Z79">
        <v>12.568878</v>
      </c>
      <c r="AA79">
        <v>26.89235</v>
      </c>
      <c r="AB79">
        <v>12.628750999999999</v>
      </c>
      <c r="AC79">
        <v>18.560161999999998</v>
      </c>
      <c r="AD79">
        <v>17.480554999999999</v>
      </c>
      <c r="AE79">
        <v>13.532956</v>
      </c>
      <c r="AF79">
        <v>8.6983739999999994</v>
      </c>
      <c r="AG79">
        <v>42.090724000000002</v>
      </c>
      <c r="AH79">
        <v>89.718136000000001</v>
      </c>
      <c r="AI79">
        <v>2.4413589999999998</v>
      </c>
      <c r="AJ79">
        <v>0</v>
      </c>
      <c r="AK79">
        <v>49.890608</v>
      </c>
      <c r="AL79">
        <v>22.284835999999999</v>
      </c>
      <c r="AM79">
        <v>0</v>
      </c>
      <c r="AN79">
        <v>0.55031300000000005</v>
      </c>
      <c r="AO79">
        <v>0</v>
      </c>
      <c r="AP79">
        <v>1.1055159999999999</v>
      </c>
      <c r="AQ79">
        <v>59.444128999999997</v>
      </c>
      <c r="AR79">
        <v>12.703507</v>
      </c>
      <c r="AS79">
        <v>15.220965</v>
      </c>
      <c r="AT79">
        <v>14.380404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2425.0571370000007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658.55330200000003</v>
      </c>
      <c r="L80">
        <v>422.87490000000003</v>
      </c>
      <c r="M80">
        <v>88.218800000000002</v>
      </c>
      <c r="N80">
        <v>113.270062</v>
      </c>
      <c r="O80">
        <v>59.288786999999999</v>
      </c>
      <c r="P80">
        <v>99.695633999999998</v>
      </c>
      <c r="Q80">
        <v>20.924934</v>
      </c>
      <c r="R80">
        <v>40.647866999999998</v>
      </c>
      <c r="S80">
        <v>25.305467</v>
      </c>
      <c r="T80">
        <v>0</v>
      </c>
      <c r="U80">
        <v>334.63212800000002</v>
      </c>
      <c r="V80">
        <v>0</v>
      </c>
      <c r="W80">
        <v>0</v>
      </c>
      <c r="X80">
        <v>141.45273299999999</v>
      </c>
      <c r="Y80">
        <v>0</v>
      </c>
      <c r="Z80">
        <v>12.568878</v>
      </c>
      <c r="AA80">
        <v>26.89235</v>
      </c>
      <c r="AB80">
        <v>12.628750999999999</v>
      </c>
      <c r="AC80">
        <v>9.2800809999999991</v>
      </c>
      <c r="AD80">
        <v>8.740278</v>
      </c>
      <c r="AE80">
        <v>3.6908059999999998</v>
      </c>
      <c r="AF80">
        <v>8.5092789999999994</v>
      </c>
      <c r="AG80">
        <v>42.090724000000002</v>
      </c>
      <c r="AH80">
        <v>89.718136000000001</v>
      </c>
      <c r="AI80">
        <v>0</v>
      </c>
      <c r="AJ80">
        <v>0</v>
      </c>
      <c r="AK80">
        <v>49.890608</v>
      </c>
      <c r="AL80">
        <v>10.028176</v>
      </c>
      <c r="AM80">
        <v>0</v>
      </c>
      <c r="AN80">
        <v>0.55031300000000005</v>
      </c>
      <c r="AO80">
        <v>0</v>
      </c>
      <c r="AP80">
        <v>1.1055159999999999</v>
      </c>
      <c r="AQ80">
        <v>59.444128999999997</v>
      </c>
      <c r="AR80">
        <v>12.703507</v>
      </c>
      <c r="AS80">
        <v>15.220965</v>
      </c>
      <c r="AT80">
        <v>14.380404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2382.3075150000004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658.55330200000003</v>
      </c>
      <c r="L81">
        <v>422.87490000000003</v>
      </c>
      <c r="M81">
        <v>88.218800000000002</v>
      </c>
      <c r="N81">
        <v>113.270062</v>
      </c>
      <c r="O81">
        <v>59.288786999999999</v>
      </c>
      <c r="P81">
        <v>99.695633999999998</v>
      </c>
      <c r="Q81">
        <v>20.924934</v>
      </c>
      <c r="R81">
        <v>40.647866999999998</v>
      </c>
      <c r="S81">
        <v>25.305467</v>
      </c>
      <c r="T81">
        <v>0</v>
      </c>
      <c r="U81">
        <v>334.63212800000002</v>
      </c>
      <c r="V81">
        <v>0</v>
      </c>
      <c r="W81">
        <v>0</v>
      </c>
      <c r="X81">
        <v>141.45273299999999</v>
      </c>
      <c r="Y81">
        <v>0</v>
      </c>
      <c r="Z81">
        <v>12.568878</v>
      </c>
      <c r="AA81">
        <v>13.471931</v>
      </c>
      <c r="AB81">
        <v>12.628750999999999</v>
      </c>
      <c r="AC81">
        <v>9.2800809999999991</v>
      </c>
      <c r="AD81">
        <v>0</v>
      </c>
      <c r="AE81">
        <v>3.6908059999999998</v>
      </c>
      <c r="AF81">
        <v>8.5092789999999994</v>
      </c>
      <c r="AG81">
        <v>42.090724000000002</v>
      </c>
      <c r="AH81">
        <v>89.718136000000001</v>
      </c>
      <c r="AI81">
        <v>0</v>
      </c>
      <c r="AJ81">
        <v>0</v>
      </c>
      <c r="AK81">
        <v>49.890608</v>
      </c>
      <c r="AL81">
        <v>10.028176</v>
      </c>
      <c r="AM81">
        <v>0</v>
      </c>
      <c r="AN81">
        <v>0.55031300000000005</v>
      </c>
      <c r="AO81">
        <v>0</v>
      </c>
      <c r="AP81">
        <v>1.1055159999999999</v>
      </c>
      <c r="AQ81">
        <v>59.444128999999997</v>
      </c>
      <c r="AR81">
        <v>12.703507</v>
      </c>
      <c r="AS81">
        <v>10.061316</v>
      </c>
      <c r="AT81">
        <v>14.380404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2354.987169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658.55330200000003</v>
      </c>
      <c r="L82">
        <v>422.87490000000003</v>
      </c>
      <c r="M82">
        <v>88.218800000000002</v>
      </c>
      <c r="N82">
        <v>113.270062</v>
      </c>
      <c r="O82">
        <v>59.288786999999999</v>
      </c>
      <c r="P82">
        <v>99.695633999999998</v>
      </c>
      <c r="Q82">
        <v>20.924934</v>
      </c>
      <c r="R82">
        <v>40.647866999999998</v>
      </c>
      <c r="S82">
        <v>25.305467</v>
      </c>
      <c r="T82">
        <v>0</v>
      </c>
      <c r="U82">
        <v>334.63212800000002</v>
      </c>
      <c r="V82">
        <v>0</v>
      </c>
      <c r="W82">
        <v>0</v>
      </c>
      <c r="X82">
        <v>141.45273299999999</v>
      </c>
      <c r="Y82">
        <v>0</v>
      </c>
      <c r="Z82">
        <v>12.568878</v>
      </c>
      <c r="AA82">
        <v>13.471931</v>
      </c>
      <c r="AB82">
        <v>6.1354259999999998</v>
      </c>
      <c r="AC82">
        <v>3.4189769999999999</v>
      </c>
      <c r="AD82">
        <v>0</v>
      </c>
      <c r="AE82">
        <v>3.6908059999999998</v>
      </c>
      <c r="AF82">
        <v>8.5092789999999994</v>
      </c>
      <c r="AG82">
        <v>42.090724000000002</v>
      </c>
      <c r="AH82">
        <v>67.288601999999997</v>
      </c>
      <c r="AI82">
        <v>0</v>
      </c>
      <c r="AJ82">
        <v>0</v>
      </c>
      <c r="AK82">
        <v>49.890608</v>
      </c>
      <c r="AL82">
        <v>10.028176</v>
      </c>
      <c r="AM82">
        <v>0</v>
      </c>
      <c r="AN82">
        <v>0.55031300000000005</v>
      </c>
      <c r="AO82">
        <v>0</v>
      </c>
      <c r="AP82">
        <v>1.1055159999999999</v>
      </c>
      <c r="AQ82">
        <v>59.444128999999997</v>
      </c>
      <c r="AR82">
        <v>12.703507</v>
      </c>
      <c r="AS82">
        <v>10.061316</v>
      </c>
      <c r="AT82">
        <v>14.380404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2320.2032060000006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630.65136600000005</v>
      </c>
      <c r="L83">
        <v>415.20370000000003</v>
      </c>
      <c r="M83">
        <v>88.218800000000002</v>
      </c>
      <c r="N83">
        <v>113.270062</v>
      </c>
      <c r="O83">
        <v>59.288786999999999</v>
      </c>
      <c r="P83">
        <v>99.695633999999998</v>
      </c>
      <c r="Q83">
        <v>20.924934</v>
      </c>
      <c r="R83">
        <v>40.647866999999998</v>
      </c>
      <c r="S83">
        <v>25.305467</v>
      </c>
      <c r="T83">
        <v>0</v>
      </c>
      <c r="U83">
        <v>334.63212800000002</v>
      </c>
      <c r="V83">
        <v>0</v>
      </c>
      <c r="W83">
        <v>0</v>
      </c>
      <c r="X83">
        <v>141.45273299999999</v>
      </c>
      <c r="Y83">
        <v>0</v>
      </c>
      <c r="Z83">
        <v>12.568878</v>
      </c>
      <c r="AA83">
        <v>13.471931</v>
      </c>
      <c r="AB83">
        <v>0</v>
      </c>
      <c r="AC83">
        <v>0</v>
      </c>
      <c r="AD83">
        <v>0</v>
      </c>
      <c r="AE83">
        <v>3.6908059999999998</v>
      </c>
      <c r="AF83">
        <v>8.5092789999999994</v>
      </c>
      <c r="AG83">
        <v>42.090724000000002</v>
      </c>
      <c r="AH83">
        <v>67.197794000000002</v>
      </c>
      <c r="AI83">
        <v>0</v>
      </c>
      <c r="AJ83">
        <v>0</v>
      </c>
      <c r="AK83">
        <v>49.890608</v>
      </c>
      <c r="AL83">
        <v>10.028176</v>
      </c>
      <c r="AM83">
        <v>0</v>
      </c>
      <c r="AN83">
        <v>0.55031300000000005</v>
      </c>
      <c r="AO83">
        <v>0</v>
      </c>
      <c r="AP83">
        <v>1.1055159999999999</v>
      </c>
      <c r="AQ83">
        <v>59.444128999999997</v>
      </c>
      <c r="AR83">
        <v>12.703507</v>
      </c>
      <c r="AS83">
        <v>10.061316</v>
      </c>
      <c r="AT83">
        <v>14.380404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2274.9848590000006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631.39930800000002</v>
      </c>
      <c r="L84">
        <v>415.20370000000003</v>
      </c>
      <c r="M84">
        <v>88.218800000000002</v>
      </c>
      <c r="N84">
        <v>113.270062</v>
      </c>
      <c r="O84">
        <v>59.288786999999999</v>
      </c>
      <c r="P84">
        <v>99.695633999999998</v>
      </c>
      <c r="Q84">
        <v>20.924934</v>
      </c>
      <c r="R84">
        <v>40.647866999999998</v>
      </c>
      <c r="S84">
        <v>25.305467</v>
      </c>
      <c r="T84">
        <v>0</v>
      </c>
      <c r="U84">
        <v>334.63212800000002</v>
      </c>
      <c r="V84">
        <v>0</v>
      </c>
      <c r="W84">
        <v>0</v>
      </c>
      <c r="X84">
        <v>141.45273299999999</v>
      </c>
      <c r="Y84">
        <v>0</v>
      </c>
      <c r="Z84">
        <v>12.568878</v>
      </c>
      <c r="AA84">
        <v>13.471931</v>
      </c>
      <c r="AB84">
        <v>0</v>
      </c>
      <c r="AC84">
        <v>0</v>
      </c>
      <c r="AD84">
        <v>0</v>
      </c>
      <c r="AE84">
        <v>3.6908059999999998</v>
      </c>
      <c r="AF84">
        <v>8.5092789999999994</v>
      </c>
      <c r="AG84">
        <v>42.090724000000002</v>
      </c>
      <c r="AH84">
        <v>44.859068000000001</v>
      </c>
      <c r="AI84">
        <v>0</v>
      </c>
      <c r="AJ84">
        <v>0</v>
      </c>
      <c r="AK84">
        <v>49.890608</v>
      </c>
      <c r="AL84">
        <v>10.028176</v>
      </c>
      <c r="AM84">
        <v>0</v>
      </c>
      <c r="AN84">
        <v>0.55031300000000005</v>
      </c>
      <c r="AO84">
        <v>0</v>
      </c>
      <c r="AP84">
        <v>1.1055159999999999</v>
      </c>
      <c r="AQ84">
        <v>59.444128999999997</v>
      </c>
      <c r="AR84">
        <v>12.703507</v>
      </c>
      <c r="AS84">
        <v>10.061316</v>
      </c>
      <c r="AT84">
        <v>14.380404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2253.3940750000006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634.189707</v>
      </c>
      <c r="L85">
        <v>415.20370000000003</v>
      </c>
      <c r="M85">
        <v>88.218800000000002</v>
      </c>
      <c r="N85">
        <v>113.270062</v>
      </c>
      <c r="O85">
        <v>59.288786999999999</v>
      </c>
      <c r="P85">
        <v>99.695633999999998</v>
      </c>
      <c r="Q85">
        <v>20.924934</v>
      </c>
      <c r="R85">
        <v>40.647866999999998</v>
      </c>
      <c r="S85">
        <v>25.305467</v>
      </c>
      <c r="T85">
        <v>0</v>
      </c>
      <c r="U85">
        <v>334.63212800000002</v>
      </c>
      <c r="V85">
        <v>0</v>
      </c>
      <c r="W85">
        <v>0</v>
      </c>
      <c r="X85">
        <v>141.45273299999999</v>
      </c>
      <c r="Y85">
        <v>0</v>
      </c>
      <c r="Z85">
        <v>6.2844389999999999</v>
      </c>
      <c r="AA85">
        <v>13.471931</v>
      </c>
      <c r="AB85">
        <v>0</v>
      </c>
      <c r="AC85">
        <v>0</v>
      </c>
      <c r="AD85">
        <v>0</v>
      </c>
      <c r="AE85">
        <v>3.6908059999999998</v>
      </c>
      <c r="AF85">
        <v>8.5092789999999994</v>
      </c>
      <c r="AG85">
        <v>42.090724000000002</v>
      </c>
      <c r="AH85">
        <v>22.429534</v>
      </c>
      <c r="AI85">
        <v>0</v>
      </c>
      <c r="AJ85">
        <v>0</v>
      </c>
      <c r="AK85">
        <v>49.890608</v>
      </c>
      <c r="AL85">
        <v>10.028176</v>
      </c>
      <c r="AM85">
        <v>0</v>
      </c>
      <c r="AN85">
        <v>0.55031300000000005</v>
      </c>
      <c r="AO85">
        <v>0</v>
      </c>
      <c r="AP85">
        <v>0.98268100000000003</v>
      </c>
      <c r="AQ85">
        <v>59.444128999999997</v>
      </c>
      <c r="AR85">
        <v>15.879384</v>
      </c>
      <c r="AS85">
        <v>10.061316</v>
      </c>
      <c r="AT85">
        <v>14.380404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2230.5235429999998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623.50756100000001</v>
      </c>
      <c r="L86">
        <v>415.20370000000003</v>
      </c>
      <c r="M86">
        <v>88.218800000000002</v>
      </c>
      <c r="N86">
        <v>113.270062</v>
      </c>
      <c r="O86">
        <v>59.288786999999999</v>
      </c>
      <c r="P86">
        <v>99.695633999999998</v>
      </c>
      <c r="Q86">
        <v>20.924934</v>
      </c>
      <c r="R86">
        <v>40.647866999999998</v>
      </c>
      <c r="S86">
        <v>25.305467</v>
      </c>
      <c r="T86">
        <v>0</v>
      </c>
      <c r="U86">
        <v>334.63212800000002</v>
      </c>
      <c r="V86">
        <v>0</v>
      </c>
      <c r="W86">
        <v>0</v>
      </c>
      <c r="X86">
        <v>141.45273299999999</v>
      </c>
      <c r="Y86">
        <v>0</v>
      </c>
      <c r="Z86">
        <v>0</v>
      </c>
      <c r="AA86">
        <v>13.471931</v>
      </c>
      <c r="AB86">
        <v>0</v>
      </c>
      <c r="AC86">
        <v>0</v>
      </c>
      <c r="AD86">
        <v>0</v>
      </c>
      <c r="AE86">
        <v>3.6908059999999998</v>
      </c>
      <c r="AF86">
        <v>8.5092789999999994</v>
      </c>
      <c r="AG86">
        <v>42.090724000000002</v>
      </c>
      <c r="AH86">
        <v>8.1727050000000006</v>
      </c>
      <c r="AI86">
        <v>0</v>
      </c>
      <c r="AJ86">
        <v>0</v>
      </c>
      <c r="AK86">
        <v>49.890608</v>
      </c>
      <c r="AL86">
        <v>10.028176</v>
      </c>
      <c r="AM86">
        <v>0</v>
      </c>
      <c r="AN86">
        <v>0.55031300000000005</v>
      </c>
      <c r="AO86">
        <v>0</v>
      </c>
      <c r="AP86">
        <v>1.474021</v>
      </c>
      <c r="AQ86">
        <v>44.764328999999996</v>
      </c>
      <c r="AR86">
        <v>15.879384</v>
      </c>
      <c r="AS86">
        <v>10.061316</v>
      </c>
      <c r="AT86">
        <v>14.380404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2185.1116689999994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576.847487</v>
      </c>
      <c r="L87">
        <v>415.20370000000003</v>
      </c>
      <c r="M87">
        <v>88.218800000000002</v>
      </c>
      <c r="N87">
        <v>113.270062</v>
      </c>
      <c r="O87">
        <v>59.288786999999999</v>
      </c>
      <c r="P87">
        <v>99.695633999999998</v>
      </c>
      <c r="Q87">
        <v>20.924934</v>
      </c>
      <c r="R87">
        <v>40.647866999999998</v>
      </c>
      <c r="S87">
        <v>25.305467</v>
      </c>
      <c r="T87">
        <v>0</v>
      </c>
      <c r="U87">
        <v>334.63212800000002</v>
      </c>
      <c r="V87">
        <v>0</v>
      </c>
      <c r="W87">
        <v>0</v>
      </c>
      <c r="X87">
        <v>141.45273299999999</v>
      </c>
      <c r="Y87">
        <v>0</v>
      </c>
      <c r="Z87">
        <v>0</v>
      </c>
      <c r="AA87">
        <v>13.471931</v>
      </c>
      <c r="AB87">
        <v>0</v>
      </c>
      <c r="AC87">
        <v>0</v>
      </c>
      <c r="AD87">
        <v>0</v>
      </c>
      <c r="AE87">
        <v>3.6908059999999998</v>
      </c>
      <c r="AF87">
        <v>8.5092789999999994</v>
      </c>
      <c r="AG87">
        <v>42.090724000000002</v>
      </c>
      <c r="AH87">
        <v>0</v>
      </c>
      <c r="AI87">
        <v>0</v>
      </c>
      <c r="AJ87">
        <v>0</v>
      </c>
      <c r="AK87">
        <v>49.890608</v>
      </c>
      <c r="AL87">
        <v>10.028176</v>
      </c>
      <c r="AM87">
        <v>0</v>
      </c>
      <c r="AN87">
        <v>0.55031300000000005</v>
      </c>
      <c r="AO87">
        <v>0</v>
      </c>
      <c r="AP87">
        <v>1.474021</v>
      </c>
      <c r="AQ87">
        <v>29.842886</v>
      </c>
      <c r="AR87">
        <v>38.110522000000003</v>
      </c>
      <c r="AS87">
        <v>10.061316</v>
      </c>
      <c r="AT87">
        <v>14.380404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2137.5885849999995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599.22821299999998</v>
      </c>
      <c r="L88">
        <v>415.20370000000003</v>
      </c>
      <c r="M88">
        <v>88.218800000000002</v>
      </c>
      <c r="N88">
        <v>113.270062</v>
      </c>
      <c r="O88">
        <v>59.288786999999999</v>
      </c>
      <c r="P88">
        <v>99.695633999999998</v>
      </c>
      <c r="Q88">
        <v>17.242757999999998</v>
      </c>
      <c r="R88">
        <v>35.280808</v>
      </c>
      <c r="S88">
        <v>22.061412000000001</v>
      </c>
      <c r="T88">
        <v>0</v>
      </c>
      <c r="U88">
        <v>334.63212800000002</v>
      </c>
      <c r="V88">
        <v>0</v>
      </c>
      <c r="W88">
        <v>0</v>
      </c>
      <c r="X88">
        <v>141.45273299999999</v>
      </c>
      <c r="Y88">
        <v>0</v>
      </c>
      <c r="Z88">
        <v>0</v>
      </c>
      <c r="AA88">
        <v>13.471931</v>
      </c>
      <c r="AB88">
        <v>0</v>
      </c>
      <c r="AC88">
        <v>0</v>
      </c>
      <c r="AD88">
        <v>0</v>
      </c>
      <c r="AE88">
        <v>3.6908059999999998</v>
      </c>
      <c r="AF88">
        <v>8.5092789999999994</v>
      </c>
      <c r="AG88">
        <v>42.090724000000002</v>
      </c>
      <c r="AH88">
        <v>0</v>
      </c>
      <c r="AI88">
        <v>0</v>
      </c>
      <c r="AJ88">
        <v>0</v>
      </c>
      <c r="AK88">
        <v>49.890608</v>
      </c>
      <c r="AL88">
        <v>10.028176</v>
      </c>
      <c r="AM88">
        <v>0</v>
      </c>
      <c r="AN88">
        <v>0.55031300000000005</v>
      </c>
      <c r="AO88">
        <v>0</v>
      </c>
      <c r="AP88">
        <v>1.474021</v>
      </c>
      <c r="AQ88">
        <v>14.921443</v>
      </c>
      <c r="AR88">
        <v>14.820758</v>
      </c>
      <c r="AS88">
        <v>10.061316</v>
      </c>
      <c r="AT88">
        <v>14.380404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2109.4648139999999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629.827766</v>
      </c>
      <c r="L89">
        <v>283.00231400000001</v>
      </c>
      <c r="M89">
        <v>88.218800000000002</v>
      </c>
      <c r="N89">
        <v>113.270062</v>
      </c>
      <c r="O89">
        <v>59.288786999999999</v>
      </c>
      <c r="P89">
        <v>99.695633999999998</v>
      </c>
      <c r="Q89">
        <v>12.735927999999999</v>
      </c>
      <c r="R89">
        <v>27.801469999999998</v>
      </c>
      <c r="S89">
        <v>17.386648999999998</v>
      </c>
      <c r="T89">
        <v>0</v>
      </c>
      <c r="U89">
        <v>334.63212800000002</v>
      </c>
      <c r="V89">
        <v>0</v>
      </c>
      <c r="W89">
        <v>0</v>
      </c>
      <c r="X89">
        <v>141.45273299999999</v>
      </c>
      <c r="Y89">
        <v>0</v>
      </c>
      <c r="Z89">
        <v>0</v>
      </c>
      <c r="AA89">
        <v>13.471931</v>
      </c>
      <c r="AB89">
        <v>0</v>
      </c>
      <c r="AC89">
        <v>0</v>
      </c>
      <c r="AD89">
        <v>0</v>
      </c>
      <c r="AE89">
        <v>3.6908059999999998</v>
      </c>
      <c r="AF89">
        <v>8.5092789999999994</v>
      </c>
      <c r="AG89">
        <v>42.090724000000002</v>
      </c>
      <c r="AH89">
        <v>0</v>
      </c>
      <c r="AI89">
        <v>0</v>
      </c>
      <c r="AJ89">
        <v>0</v>
      </c>
      <c r="AK89">
        <v>49.890608</v>
      </c>
      <c r="AL89">
        <v>10.028176</v>
      </c>
      <c r="AM89">
        <v>0</v>
      </c>
      <c r="AN89">
        <v>0.55031300000000005</v>
      </c>
      <c r="AO89">
        <v>0</v>
      </c>
      <c r="AP89">
        <v>1.474021</v>
      </c>
      <c r="AQ89">
        <v>0</v>
      </c>
      <c r="AR89">
        <v>14.820758</v>
      </c>
      <c r="AS89">
        <v>10.061316</v>
      </c>
      <c r="AT89">
        <v>12.958190999999999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1974.8583940000001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602.07719999999995</v>
      </c>
      <c r="L90">
        <v>239.72499999999999</v>
      </c>
      <c r="M90">
        <v>88.218800000000002</v>
      </c>
      <c r="N90">
        <v>113.270062</v>
      </c>
      <c r="O90">
        <v>59.288786999999999</v>
      </c>
      <c r="P90">
        <v>99.695633999999998</v>
      </c>
      <c r="Q90">
        <v>17.242757999999998</v>
      </c>
      <c r="R90">
        <v>27.604526</v>
      </c>
      <c r="S90">
        <v>22.061412000000001</v>
      </c>
      <c r="T90">
        <v>0</v>
      </c>
      <c r="U90">
        <v>334.63212800000002</v>
      </c>
      <c r="V90">
        <v>0</v>
      </c>
      <c r="W90">
        <v>0</v>
      </c>
      <c r="X90">
        <v>141.45273299999999</v>
      </c>
      <c r="Y90">
        <v>0</v>
      </c>
      <c r="Z90">
        <v>0</v>
      </c>
      <c r="AA90">
        <v>13.471931</v>
      </c>
      <c r="AB90">
        <v>0</v>
      </c>
      <c r="AC90">
        <v>0</v>
      </c>
      <c r="AD90">
        <v>0</v>
      </c>
      <c r="AE90">
        <v>3.6908059999999998</v>
      </c>
      <c r="AF90">
        <v>8.5092789999999994</v>
      </c>
      <c r="AG90">
        <v>42.090724000000002</v>
      </c>
      <c r="AH90">
        <v>0</v>
      </c>
      <c r="AI90">
        <v>0</v>
      </c>
      <c r="AJ90">
        <v>0</v>
      </c>
      <c r="AK90">
        <v>49.890608</v>
      </c>
      <c r="AL90">
        <v>10.028176</v>
      </c>
      <c r="AM90">
        <v>0</v>
      </c>
      <c r="AN90">
        <v>0.55031300000000005</v>
      </c>
      <c r="AO90">
        <v>0</v>
      </c>
      <c r="AP90">
        <v>1.474021</v>
      </c>
      <c r="AQ90">
        <v>0</v>
      </c>
      <c r="AR90">
        <v>14.820758</v>
      </c>
      <c r="AS90">
        <v>10.061316</v>
      </c>
      <c r="AT90">
        <v>12.958190999999999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1912.8151630000002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566.86639200000002</v>
      </c>
      <c r="L91">
        <v>244.51949999999999</v>
      </c>
      <c r="M91">
        <v>88.218800000000002</v>
      </c>
      <c r="N91">
        <v>113.270062</v>
      </c>
      <c r="O91">
        <v>59.288786999999999</v>
      </c>
      <c r="P91">
        <v>99.695633999999998</v>
      </c>
      <c r="Q91">
        <v>12.735927999999999</v>
      </c>
      <c r="R91">
        <v>27.604526</v>
      </c>
      <c r="S91">
        <v>17.544149999999998</v>
      </c>
      <c r="T91">
        <v>0</v>
      </c>
      <c r="U91">
        <v>334.63212800000002</v>
      </c>
      <c r="V91">
        <v>0</v>
      </c>
      <c r="W91">
        <v>0</v>
      </c>
      <c r="X91">
        <v>141.45273299999999</v>
      </c>
      <c r="Y91">
        <v>0</v>
      </c>
      <c r="Z91">
        <v>0</v>
      </c>
      <c r="AA91">
        <v>13.471931</v>
      </c>
      <c r="AB91">
        <v>0</v>
      </c>
      <c r="AC91">
        <v>0</v>
      </c>
      <c r="AD91">
        <v>0</v>
      </c>
      <c r="AE91">
        <v>3.6908059999999998</v>
      </c>
      <c r="AF91">
        <v>8.5092789999999994</v>
      </c>
      <c r="AG91">
        <v>42.090724000000002</v>
      </c>
      <c r="AH91">
        <v>0</v>
      </c>
      <c r="AI91">
        <v>0</v>
      </c>
      <c r="AJ91">
        <v>0</v>
      </c>
      <c r="AK91">
        <v>49.890608</v>
      </c>
      <c r="AL91">
        <v>10.028176</v>
      </c>
      <c r="AM91">
        <v>0</v>
      </c>
      <c r="AN91">
        <v>0.55031300000000005</v>
      </c>
      <c r="AO91">
        <v>0</v>
      </c>
      <c r="AP91">
        <v>1.474021</v>
      </c>
      <c r="AQ91">
        <v>0</v>
      </c>
      <c r="AR91">
        <v>14.820758</v>
      </c>
      <c r="AS91">
        <v>10.061316</v>
      </c>
      <c r="AT91">
        <v>12.958190999999999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1873.374763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593.01559499999996</v>
      </c>
      <c r="L92">
        <v>234.93049999999999</v>
      </c>
      <c r="M92">
        <v>88.218800000000002</v>
      </c>
      <c r="N92">
        <v>113.270062</v>
      </c>
      <c r="O92">
        <v>59.288786999999999</v>
      </c>
      <c r="P92">
        <v>99.695633999999998</v>
      </c>
      <c r="Q92">
        <v>12.735927999999999</v>
      </c>
      <c r="R92">
        <v>27.604526</v>
      </c>
      <c r="S92">
        <v>17.174378000000001</v>
      </c>
      <c r="T92">
        <v>0</v>
      </c>
      <c r="U92">
        <v>334.63212800000002</v>
      </c>
      <c r="V92">
        <v>0</v>
      </c>
      <c r="W92">
        <v>0</v>
      </c>
      <c r="X92">
        <v>141.45273299999999</v>
      </c>
      <c r="Y92">
        <v>0</v>
      </c>
      <c r="Z92">
        <v>0</v>
      </c>
      <c r="AA92">
        <v>13.471931</v>
      </c>
      <c r="AB92">
        <v>0</v>
      </c>
      <c r="AC92">
        <v>0</v>
      </c>
      <c r="AD92">
        <v>0</v>
      </c>
      <c r="AE92">
        <v>3.6908059999999998</v>
      </c>
      <c r="AF92">
        <v>8.5092789999999994</v>
      </c>
      <c r="AG92">
        <v>42.090724000000002</v>
      </c>
      <c r="AH92">
        <v>0</v>
      </c>
      <c r="AI92">
        <v>0</v>
      </c>
      <c r="AJ92">
        <v>0</v>
      </c>
      <c r="AK92">
        <v>49.890608</v>
      </c>
      <c r="AL92">
        <v>10.028176</v>
      </c>
      <c r="AM92">
        <v>0</v>
      </c>
      <c r="AN92">
        <v>0.55031300000000005</v>
      </c>
      <c r="AO92">
        <v>0</v>
      </c>
      <c r="AP92">
        <v>1.474021</v>
      </c>
      <c r="AQ92">
        <v>0</v>
      </c>
      <c r="AR92">
        <v>14.820758</v>
      </c>
      <c r="AS92">
        <v>10.061316</v>
      </c>
      <c r="AT92">
        <v>12.958190999999999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1889.565194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595.31388700000002</v>
      </c>
      <c r="L93">
        <v>215.7525</v>
      </c>
      <c r="M93">
        <v>88.218800000000002</v>
      </c>
      <c r="N93">
        <v>113.270062</v>
      </c>
      <c r="O93">
        <v>59.288786999999999</v>
      </c>
      <c r="P93">
        <v>99.695633999999998</v>
      </c>
      <c r="Q93">
        <v>12.735927999999999</v>
      </c>
      <c r="R93">
        <v>27.604526</v>
      </c>
      <c r="S93">
        <v>17.174378000000001</v>
      </c>
      <c r="T93">
        <v>0</v>
      </c>
      <c r="U93">
        <v>334.63212800000002</v>
      </c>
      <c r="V93">
        <v>0</v>
      </c>
      <c r="W93">
        <v>0</v>
      </c>
      <c r="X93">
        <v>141.45273299999999</v>
      </c>
      <c r="Y93">
        <v>0</v>
      </c>
      <c r="Z93">
        <v>0</v>
      </c>
      <c r="AA93">
        <v>0.75753099999999995</v>
      </c>
      <c r="AB93">
        <v>0</v>
      </c>
      <c r="AC93">
        <v>0</v>
      </c>
      <c r="AD93">
        <v>0</v>
      </c>
      <c r="AE93">
        <v>3.6908059999999998</v>
      </c>
      <c r="AF93">
        <v>8.5092789999999994</v>
      </c>
      <c r="AG93">
        <v>42.090724000000002</v>
      </c>
      <c r="AH93">
        <v>0</v>
      </c>
      <c r="AI93">
        <v>0</v>
      </c>
      <c r="AJ93">
        <v>0</v>
      </c>
      <c r="AK93">
        <v>49.890608</v>
      </c>
      <c r="AL93">
        <v>10.028176</v>
      </c>
      <c r="AM93">
        <v>0</v>
      </c>
      <c r="AN93">
        <v>0.55031300000000005</v>
      </c>
      <c r="AO93">
        <v>0</v>
      </c>
      <c r="AP93">
        <v>1.474021</v>
      </c>
      <c r="AQ93">
        <v>0</v>
      </c>
      <c r="AR93">
        <v>16.938009999999998</v>
      </c>
      <c r="AS93">
        <v>10.061316</v>
      </c>
      <c r="AT93">
        <v>12.958190999999999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1862.088338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505.13893100000001</v>
      </c>
      <c r="L94">
        <v>215.7525</v>
      </c>
      <c r="M94">
        <v>88.218800000000002</v>
      </c>
      <c r="N94">
        <v>113.270062</v>
      </c>
      <c r="O94">
        <v>59.288786999999999</v>
      </c>
      <c r="P94">
        <v>99.695633999999998</v>
      </c>
      <c r="Q94">
        <v>12.735927999999999</v>
      </c>
      <c r="R94">
        <v>27.604526</v>
      </c>
      <c r="S94">
        <v>17.174378000000001</v>
      </c>
      <c r="T94">
        <v>0</v>
      </c>
      <c r="U94">
        <v>334.63212800000002</v>
      </c>
      <c r="V94">
        <v>0</v>
      </c>
      <c r="W94">
        <v>0</v>
      </c>
      <c r="X94">
        <v>141.45273299999999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3.6908059999999998</v>
      </c>
      <c r="AF94">
        <v>8.5092789999999994</v>
      </c>
      <c r="AG94">
        <v>42.090724000000002</v>
      </c>
      <c r="AH94">
        <v>0</v>
      </c>
      <c r="AI94">
        <v>0</v>
      </c>
      <c r="AJ94">
        <v>0</v>
      </c>
      <c r="AK94">
        <v>49.890608</v>
      </c>
      <c r="AL94">
        <v>10.028176</v>
      </c>
      <c r="AM94">
        <v>0</v>
      </c>
      <c r="AN94">
        <v>0.55031300000000005</v>
      </c>
      <c r="AO94">
        <v>0</v>
      </c>
      <c r="AP94">
        <v>1.474021</v>
      </c>
      <c r="AQ94">
        <v>0</v>
      </c>
      <c r="AR94">
        <v>16.938009999999998</v>
      </c>
      <c r="AS94">
        <v>10.061316</v>
      </c>
      <c r="AT94">
        <v>12.958190999999999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1771.155851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474.10892699999999</v>
      </c>
      <c r="L95">
        <v>215.7525</v>
      </c>
      <c r="M95">
        <v>88.218800000000002</v>
      </c>
      <c r="N95">
        <v>113.270062</v>
      </c>
      <c r="O95">
        <v>59.288786999999999</v>
      </c>
      <c r="P95">
        <v>99.695633999999998</v>
      </c>
      <c r="Q95">
        <v>12.735927999999999</v>
      </c>
      <c r="R95">
        <v>27.604526</v>
      </c>
      <c r="S95">
        <v>17.174378000000001</v>
      </c>
      <c r="T95">
        <v>0</v>
      </c>
      <c r="U95">
        <v>334.63212800000002</v>
      </c>
      <c r="V95">
        <v>0</v>
      </c>
      <c r="W95">
        <v>0</v>
      </c>
      <c r="X95">
        <v>141.45273299999999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3.6908059999999998</v>
      </c>
      <c r="AF95">
        <v>8.5092789999999994</v>
      </c>
      <c r="AG95">
        <v>42.090724000000002</v>
      </c>
      <c r="AH95">
        <v>0</v>
      </c>
      <c r="AI95">
        <v>0</v>
      </c>
      <c r="AJ95">
        <v>0</v>
      </c>
      <c r="AK95">
        <v>49.890608</v>
      </c>
      <c r="AL95">
        <v>10.028176</v>
      </c>
      <c r="AM95">
        <v>0</v>
      </c>
      <c r="AN95">
        <v>0.55031300000000005</v>
      </c>
      <c r="AO95">
        <v>0</v>
      </c>
      <c r="AP95">
        <v>1.474021</v>
      </c>
      <c r="AQ95">
        <v>0</v>
      </c>
      <c r="AR95">
        <v>16.938009999999998</v>
      </c>
      <c r="AS95">
        <v>10.061316</v>
      </c>
      <c r="AT95">
        <v>12.958190999999999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1740.125847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454.48983299999998</v>
      </c>
      <c r="L96">
        <v>215.7525</v>
      </c>
      <c r="M96">
        <v>88.218800000000002</v>
      </c>
      <c r="N96">
        <v>113.270062</v>
      </c>
      <c r="O96">
        <v>59.288786999999999</v>
      </c>
      <c r="P96">
        <v>99.695633999999998</v>
      </c>
      <c r="Q96">
        <v>12.735927999999999</v>
      </c>
      <c r="R96">
        <v>27.604526</v>
      </c>
      <c r="S96">
        <v>17.174378000000001</v>
      </c>
      <c r="T96">
        <v>0</v>
      </c>
      <c r="U96">
        <v>334.63212800000002</v>
      </c>
      <c r="V96">
        <v>0</v>
      </c>
      <c r="W96">
        <v>0</v>
      </c>
      <c r="X96">
        <v>122.030477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3.6908059999999998</v>
      </c>
      <c r="AF96">
        <v>8.5092789999999994</v>
      </c>
      <c r="AG96">
        <v>42.090724000000002</v>
      </c>
      <c r="AH96">
        <v>0</v>
      </c>
      <c r="AI96">
        <v>0</v>
      </c>
      <c r="AJ96">
        <v>0</v>
      </c>
      <c r="AK96">
        <v>49.890608</v>
      </c>
      <c r="AL96">
        <v>10.028176</v>
      </c>
      <c r="AM96">
        <v>0</v>
      </c>
      <c r="AN96">
        <v>0.55031300000000005</v>
      </c>
      <c r="AO96">
        <v>0</v>
      </c>
      <c r="AP96">
        <v>1.474021</v>
      </c>
      <c r="AQ96">
        <v>0</v>
      </c>
      <c r="AR96">
        <v>16.938009999999998</v>
      </c>
      <c r="AS96">
        <v>10.061316</v>
      </c>
      <c r="AT96">
        <v>12.958190999999999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1701.0844969999998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411.74207100000001</v>
      </c>
      <c r="L97">
        <v>215.7525</v>
      </c>
      <c r="M97">
        <v>88.218800000000002</v>
      </c>
      <c r="N97">
        <v>113.270062</v>
      </c>
      <c r="O97">
        <v>59.288786999999999</v>
      </c>
      <c r="P97">
        <v>99.695633999999998</v>
      </c>
      <c r="Q97">
        <v>12.735927999999999</v>
      </c>
      <c r="R97">
        <v>27.604526</v>
      </c>
      <c r="S97">
        <v>17.174378000000001</v>
      </c>
      <c r="T97">
        <v>0</v>
      </c>
      <c r="U97">
        <v>334.63212800000002</v>
      </c>
      <c r="V97">
        <v>0</v>
      </c>
      <c r="W97">
        <v>0</v>
      </c>
      <c r="X97">
        <v>117.23597700000001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3.6908059999999998</v>
      </c>
      <c r="AF97">
        <v>8.5092789999999994</v>
      </c>
      <c r="AG97">
        <v>42.090724000000002</v>
      </c>
      <c r="AH97">
        <v>0</v>
      </c>
      <c r="AI97">
        <v>0</v>
      </c>
      <c r="AJ97">
        <v>0</v>
      </c>
      <c r="AK97">
        <v>49.890608</v>
      </c>
      <c r="AL97">
        <v>10.028176</v>
      </c>
      <c r="AM97">
        <v>0</v>
      </c>
      <c r="AN97">
        <v>0.55031300000000005</v>
      </c>
      <c r="AO97">
        <v>0</v>
      </c>
      <c r="AP97">
        <v>1.474021</v>
      </c>
      <c r="AQ97">
        <v>0</v>
      </c>
      <c r="AR97">
        <v>12.703507</v>
      </c>
      <c r="AS97">
        <v>10.061316</v>
      </c>
      <c r="AT97">
        <v>12.958190999999999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1649.3077319999998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364.66008099999999</v>
      </c>
      <c r="L98">
        <v>215.7525</v>
      </c>
      <c r="M98">
        <v>88.218800000000002</v>
      </c>
      <c r="N98">
        <v>113.270062</v>
      </c>
      <c r="O98">
        <v>59.288786999999999</v>
      </c>
      <c r="P98">
        <v>69.109841000000003</v>
      </c>
      <c r="Q98">
        <v>8.3424300000000002</v>
      </c>
      <c r="R98">
        <v>19.813241000000001</v>
      </c>
      <c r="S98">
        <v>12.971465999999999</v>
      </c>
      <c r="T98">
        <v>0</v>
      </c>
      <c r="U98">
        <v>334.63212800000002</v>
      </c>
      <c r="V98">
        <v>0</v>
      </c>
      <c r="W98">
        <v>0</v>
      </c>
      <c r="X98">
        <v>117.23597700000001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3.6908059999999998</v>
      </c>
      <c r="AF98">
        <v>8.5092789999999994</v>
      </c>
      <c r="AG98">
        <v>42.090724000000002</v>
      </c>
      <c r="AH98">
        <v>0</v>
      </c>
      <c r="AI98">
        <v>0</v>
      </c>
      <c r="AJ98">
        <v>0</v>
      </c>
      <c r="AK98">
        <v>49.890608</v>
      </c>
      <c r="AL98">
        <v>10.028176</v>
      </c>
      <c r="AM98">
        <v>0</v>
      </c>
      <c r="AN98">
        <v>0.55031300000000005</v>
      </c>
      <c r="AO98">
        <v>0</v>
      </c>
      <c r="AP98">
        <v>1.474021</v>
      </c>
      <c r="AQ98">
        <v>0</v>
      </c>
      <c r="AR98">
        <v>12.703507</v>
      </c>
      <c r="AS98">
        <v>10.061316</v>
      </c>
      <c r="AT98">
        <v>12.958190999999999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1555.2522539999998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13.458373416500004</v>
      </c>
      <c r="L99">
        <f t="shared" si="2"/>
        <v>7.8755445264999899</v>
      </c>
      <c r="M99">
        <f t="shared" si="2"/>
        <v>1.9035071727499975</v>
      </c>
      <c r="N99">
        <f t="shared" si="2"/>
        <v>2.6109518829999949</v>
      </c>
      <c r="O99">
        <f t="shared" si="2"/>
        <v>1.347271881750002</v>
      </c>
      <c r="P99">
        <f t="shared" si="2"/>
        <v>2.1099918322499969</v>
      </c>
      <c r="Q99">
        <f t="shared" si="2"/>
        <v>0.40493153299999962</v>
      </c>
      <c r="R99">
        <f t="shared" si="2"/>
        <v>0.81913270325000032</v>
      </c>
      <c r="S99">
        <f t="shared" si="2"/>
        <v>0.51437095874999927</v>
      </c>
      <c r="T99">
        <f t="shared" si="2"/>
        <v>0</v>
      </c>
      <c r="U99">
        <f t="shared" si="2"/>
        <v>8.7546107742500112</v>
      </c>
      <c r="V99">
        <f t="shared" si="2"/>
        <v>0</v>
      </c>
      <c r="W99">
        <f t="shared" si="2"/>
        <v>0</v>
      </c>
      <c r="X99">
        <f t="shared" si="2"/>
        <v>2.9445942847500013</v>
      </c>
      <c r="Y99">
        <f t="shared" si="2"/>
        <v>0</v>
      </c>
      <c r="Z99">
        <f t="shared" si="2"/>
        <v>7.5292494500000015E-2</v>
      </c>
      <c r="AA99">
        <f t="shared" si="2"/>
        <v>0.24088728125000006</v>
      </c>
      <c r="AB99">
        <f t="shared" si="2"/>
        <v>0.1404501205</v>
      </c>
      <c r="AC99">
        <f t="shared" si="2"/>
        <v>0.10989569599999996</v>
      </c>
      <c r="AD99">
        <f t="shared" si="2"/>
        <v>0.12916737049999999</v>
      </c>
      <c r="AE99">
        <f t="shared" si="2"/>
        <v>0.23120562724999988</v>
      </c>
      <c r="AF99">
        <f t="shared" si="2"/>
        <v>0.24137987024999993</v>
      </c>
      <c r="AG99">
        <f t="shared" si="2"/>
        <v>1.010177376000001</v>
      </c>
      <c r="AH99">
        <f t="shared" si="2"/>
        <v>0.63565480974999999</v>
      </c>
      <c r="AI99">
        <f t="shared" si="2"/>
        <v>5.0047866999999989E-2</v>
      </c>
      <c r="AJ99">
        <f t="shared" si="2"/>
        <v>0</v>
      </c>
      <c r="AK99">
        <f t="shared" si="2"/>
        <v>1.1973745920000003</v>
      </c>
      <c r="AL99">
        <f t="shared" si="2"/>
        <v>0.32285156250000024</v>
      </c>
      <c r="AM99">
        <f t="shared" si="2"/>
        <v>0</v>
      </c>
      <c r="AN99">
        <f t="shared" si="2"/>
        <v>1.3207512000000017E-2</v>
      </c>
      <c r="AO99">
        <f t="shared" si="2"/>
        <v>0</v>
      </c>
      <c r="AP99">
        <f t="shared" si="2"/>
        <v>4.1825349999999935E-2</v>
      </c>
      <c r="AQ99">
        <f t="shared" si="2"/>
        <v>0.4397898979999999</v>
      </c>
      <c r="AR99">
        <f t="shared" si="2"/>
        <v>0.40545360399999952</v>
      </c>
      <c r="AS99">
        <f t="shared" si="2"/>
        <v>0.32486440775000014</v>
      </c>
      <c r="AT99">
        <f t="shared" si="2"/>
        <v>0.33545517524999979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48.688261581250011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44581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182.89</v>
      </c>
      <c r="C3" s="75">
        <v>34.35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70.03</v>
      </c>
      <c r="J3">
        <v>148.32</v>
      </c>
      <c r="K3">
        <v>44.08</v>
      </c>
      <c r="L3">
        <v>1.01</v>
      </c>
      <c r="M3">
        <v>12.11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1.71</v>
      </c>
      <c r="T3">
        <v>112.86</v>
      </c>
      <c r="U3">
        <v>37.619999999999997</v>
      </c>
      <c r="V3">
        <v>37.619999999999997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182.89</v>
      </c>
      <c r="C4" s="75">
        <v>34.35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70.03</v>
      </c>
      <c r="J4">
        <v>148.32</v>
      </c>
      <c r="K4">
        <v>44.08</v>
      </c>
      <c r="L4">
        <v>1.01</v>
      </c>
      <c r="M4">
        <v>11.96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1.71</v>
      </c>
      <c r="T4">
        <v>112.41</v>
      </c>
      <c r="U4">
        <v>37.47</v>
      </c>
      <c r="V4">
        <v>37.46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182.89</v>
      </c>
      <c r="C5" s="75">
        <v>34.35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70.03</v>
      </c>
      <c r="J5">
        <v>148.32</v>
      </c>
      <c r="K5">
        <v>44.08</v>
      </c>
      <c r="L5">
        <v>1.01</v>
      </c>
      <c r="M5">
        <v>11.8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1.71</v>
      </c>
      <c r="T5">
        <v>113.09</v>
      </c>
      <c r="U5">
        <v>37.700000000000003</v>
      </c>
      <c r="V5">
        <v>37.68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182.89</v>
      </c>
      <c r="C6" s="75">
        <v>34.35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70.03</v>
      </c>
      <c r="J6">
        <v>148.32</v>
      </c>
      <c r="K6">
        <v>44.08</v>
      </c>
      <c r="L6">
        <v>1.01</v>
      </c>
      <c r="M6">
        <v>11.65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1.71</v>
      </c>
      <c r="T6">
        <v>112.75</v>
      </c>
      <c r="U6">
        <v>37.58</v>
      </c>
      <c r="V6">
        <v>37.590000000000003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182.89</v>
      </c>
      <c r="C7" s="75">
        <v>34.35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70.03</v>
      </c>
      <c r="J7">
        <v>148.32</v>
      </c>
      <c r="K7">
        <v>44.08</v>
      </c>
      <c r="L7">
        <v>1.01</v>
      </c>
      <c r="M7">
        <v>11.43</v>
      </c>
      <c r="N7" s="135">
        <v>0</v>
      </c>
      <c r="O7" s="135">
        <v>0</v>
      </c>
      <c r="P7" s="135">
        <v>0</v>
      </c>
      <c r="Q7">
        <v>1.22</v>
      </c>
      <c r="R7">
        <v>0</v>
      </c>
      <c r="S7">
        <v>1.71</v>
      </c>
      <c r="T7">
        <v>113.28</v>
      </c>
      <c r="U7">
        <v>37.76</v>
      </c>
      <c r="V7">
        <v>37.76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182.89</v>
      </c>
      <c r="C8" s="75">
        <v>34.35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70.03</v>
      </c>
      <c r="J8">
        <v>148.32</v>
      </c>
      <c r="K8">
        <v>44.08</v>
      </c>
      <c r="L8">
        <v>1.01</v>
      </c>
      <c r="M8">
        <v>6.43</v>
      </c>
      <c r="N8" s="135">
        <v>0</v>
      </c>
      <c r="O8" s="135">
        <v>0</v>
      </c>
      <c r="P8" s="135">
        <v>0</v>
      </c>
      <c r="Q8">
        <v>1.22</v>
      </c>
      <c r="R8">
        <v>0</v>
      </c>
      <c r="S8">
        <v>1.71</v>
      </c>
      <c r="T8">
        <v>112.61</v>
      </c>
      <c r="U8">
        <v>37.54</v>
      </c>
      <c r="V8">
        <v>37.520000000000003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182.89</v>
      </c>
      <c r="C9" s="75">
        <v>34.35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70.03</v>
      </c>
      <c r="J9">
        <v>148.32</v>
      </c>
      <c r="K9">
        <v>44.08</v>
      </c>
      <c r="L9">
        <v>1.01</v>
      </c>
      <c r="M9">
        <v>6.47</v>
      </c>
      <c r="N9" s="135">
        <v>0</v>
      </c>
      <c r="O9" s="135">
        <v>0</v>
      </c>
      <c r="P9" s="135">
        <v>0</v>
      </c>
      <c r="Q9">
        <v>1.22</v>
      </c>
      <c r="R9">
        <v>0</v>
      </c>
      <c r="S9">
        <v>1.71</v>
      </c>
      <c r="T9">
        <v>94.3</v>
      </c>
      <c r="U9">
        <v>31.43</v>
      </c>
      <c r="V9">
        <v>31.43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182.89</v>
      </c>
      <c r="C10" s="75">
        <v>34.35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70.03</v>
      </c>
      <c r="J10">
        <v>148.32</v>
      </c>
      <c r="K10">
        <v>44.08</v>
      </c>
      <c r="L10">
        <v>1.01</v>
      </c>
      <c r="M10">
        <v>6.43</v>
      </c>
      <c r="N10" s="135">
        <v>0</v>
      </c>
      <c r="O10" s="135">
        <v>0</v>
      </c>
      <c r="P10" s="135">
        <v>0</v>
      </c>
      <c r="Q10">
        <v>1.22</v>
      </c>
      <c r="R10">
        <v>0</v>
      </c>
      <c r="S10">
        <v>1.71</v>
      </c>
      <c r="T10">
        <v>94.21</v>
      </c>
      <c r="U10">
        <v>31.4</v>
      </c>
      <c r="V10">
        <v>31.4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182.89</v>
      </c>
      <c r="C11" s="75">
        <v>34.35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70.03</v>
      </c>
      <c r="J11">
        <v>148.32</v>
      </c>
      <c r="K11">
        <v>44.08</v>
      </c>
      <c r="L11">
        <v>1.01</v>
      </c>
      <c r="M11">
        <v>6.51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1.71</v>
      </c>
      <c r="T11">
        <v>93.44</v>
      </c>
      <c r="U11">
        <v>31.15</v>
      </c>
      <c r="V11">
        <v>31.13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182.89</v>
      </c>
      <c r="C12" s="75">
        <v>34.35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70.03</v>
      </c>
      <c r="J12">
        <v>148.32</v>
      </c>
      <c r="K12">
        <v>44.08</v>
      </c>
      <c r="L12">
        <v>1.01</v>
      </c>
      <c r="M12">
        <v>6.56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1.71</v>
      </c>
      <c r="T12">
        <v>92.98</v>
      </c>
      <c r="U12">
        <v>30.99</v>
      </c>
      <c r="V12">
        <v>31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182.89</v>
      </c>
      <c r="C13" s="75">
        <v>34.35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70.03</v>
      </c>
      <c r="J13">
        <v>148.32</v>
      </c>
      <c r="K13">
        <v>44.08</v>
      </c>
      <c r="L13">
        <v>1.01</v>
      </c>
      <c r="M13">
        <v>6.59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1.71</v>
      </c>
      <c r="T13">
        <v>103.36</v>
      </c>
      <c r="U13">
        <v>34.450000000000003</v>
      </c>
      <c r="V13">
        <v>34.46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182.89</v>
      </c>
      <c r="C14" s="75">
        <v>34.35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70.03</v>
      </c>
      <c r="J14">
        <v>148.32</v>
      </c>
      <c r="K14">
        <v>44.08</v>
      </c>
      <c r="L14">
        <v>1.01</v>
      </c>
      <c r="M14">
        <v>6.67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1.71</v>
      </c>
      <c r="T14">
        <v>101.21</v>
      </c>
      <c r="U14">
        <v>33.74</v>
      </c>
      <c r="V14">
        <v>33.729999999999997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182.89</v>
      </c>
      <c r="C15" s="75">
        <v>34.35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70.03</v>
      </c>
      <c r="J15">
        <v>148.32</v>
      </c>
      <c r="K15">
        <v>44.08</v>
      </c>
      <c r="L15">
        <v>0.93</v>
      </c>
      <c r="M15">
        <v>6.65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1.71</v>
      </c>
      <c r="T15">
        <v>101.4</v>
      </c>
      <c r="U15">
        <v>33.799999999999997</v>
      </c>
      <c r="V15">
        <v>33.799999999999997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182.89</v>
      </c>
      <c r="C16" s="75">
        <v>34.35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70.03</v>
      </c>
      <c r="J16">
        <v>148.32</v>
      </c>
      <c r="K16">
        <v>44.08</v>
      </c>
      <c r="L16">
        <v>0.93</v>
      </c>
      <c r="M16">
        <v>6.67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1.71</v>
      </c>
      <c r="T16">
        <v>101.76</v>
      </c>
      <c r="U16">
        <v>33.92</v>
      </c>
      <c r="V16">
        <v>33.909999999999997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182.89</v>
      </c>
      <c r="C17" s="75">
        <v>34.35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70.03</v>
      </c>
      <c r="J17">
        <v>148.32</v>
      </c>
      <c r="K17">
        <v>44.08</v>
      </c>
      <c r="L17">
        <v>0.93</v>
      </c>
      <c r="M17">
        <v>6.83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1.71</v>
      </c>
      <c r="T17">
        <v>100.67</v>
      </c>
      <c r="U17">
        <v>33.56</v>
      </c>
      <c r="V17">
        <v>33.549999999999997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182.89</v>
      </c>
      <c r="C18" s="75">
        <v>34.35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70.03</v>
      </c>
      <c r="J18">
        <v>148.32</v>
      </c>
      <c r="K18">
        <v>44.08</v>
      </c>
      <c r="L18">
        <v>0.93</v>
      </c>
      <c r="M18">
        <v>6.99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1.71</v>
      </c>
      <c r="T18">
        <v>100.98</v>
      </c>
      <c r="U18">
        <v>33.659999999999997</v>
      </c>
      <c r="V18">
        <v>33.659999999999997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182.89</v>
      </c>
      <c r="C19" s="75">
        <v>34.35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70.03</v>
      </c>
      <c r="J19">
        <v>148.32</v>
      </c>
      <c r="K19">
        <v>44.08</v>
      </c>
      <c r="L19">
        <v>0.93</v>
      </c>
      <c r="M19">
        <v>7.18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1.66</v>
      </c>
      <c r="T19">
        <v>98.72</v>
      </c>
      <c r="U19">
        <v>32.909999999999997</v>
      </c>
      <c r="V19">
        <v>32.9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182.89</v>
      </c>
      <c r="C20" s="75">
        <v>34.35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70.03</v>
      </c>
      <c r="J20">
        <v>148.32</v>
      </c>
      <c r="K20">
        <v>44.08</v>
      </c>
      <c r="L20">
        <v>0.93</v>
      </c>
      <c r="M20">
        <v>7.3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1.66</v>
      </c>
      <c r="T20">
        <v>99.27</v>
      </c>
      <c r="U20">
        <v>33.090000000000003</v>
      </c>
      <c r="V20">
        <v>33.08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182.89</v>
      </c>
      <c r="C21" s="75">
        <v>34.35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70.03</v>
      </c>
      <c r="J21">
        <v>148.32</v>
      </c>
      <c r="K21">
        <v>44.08</v>
      </c>
      <c r="L21">
        <v>0.93</v>
      </c>
      <c r="M21">
        <v>5.21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1.66</v>
      </c>
      <c r="T21">
        <v>97.85</v>
      </c>
      <c r="U21">
        <v>32.619999999999997</v>
      </c>
      <c r="V21">
        <v>32.61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182.89</v>
      </c>
      <c r="C22" s="75">
        <v>34.35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65.89</v>
      </c>
      <c r="J22">
        <v>148.32</v>
      </c>
      <c r="K22">
        <v>44.08</v>
      </c>
      <c r="L22">
        <v>0.93</v>
      </c>
      <c r="M22">
        <v>5.43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1.66</v>
      </c>
      <c r="T22">
        <v>97.48</v>
      </c>
      <c r="U22">
        <v>32.49</v>
      </c>
      <c r="V22">
        <v>32.5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182.89</v>
      </c>
      <c r="C23" s="75">
        <v>34.35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65.89</v>
      </c>
      <c r="J23">
        <v>148.32</v>
      </c>
      <c r="K23">
        <v>86.3</v>
      </c>
      <c r="L23">
        <v>0.97</v>
      </c>
      <c r="M23">
        <v>5.56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1.66</v>
      </c>
      <c r="T23">
        <v>94</v>
      </c>
      <c r="U23">
        <v>31.33</v>
      </c>
      <c r="V23">
        <v>31.34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182.89</v>
      </c>
      <c r="C24" s="75">
        <v>34.35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65.89</v>
      </c>
      <c r="J24">
        <v>148.32</v>
      </c>
      <c r="K24">
        <v>86.3</v>
      </c>
      <c r="L24">
        <v>0.97</v>
      </c>
      <c r="M24">
        <v>5.75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1.66</v>
      </c>
      <c r="T24">
        <v>92.21</v>
      </c>
      <c r="U24">
        <v>30.74</v>
      </c>
      <c r="V24">
        <v>30.72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182.89</v>
      </c>
      <c r="C25" s="75">
        <v>34.35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65.89</v>
      </c>
      <c r="J25">
        <v>148.32</v>
      </c>
      <c r="K25">
        <v>86.3</v>
      </c>
      <c r="L25">
        <v>0.97</v>
      </c>
      <c r="M25">
        <v>5.91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1.66</v>
      </c>
      <c r="T25">
        <v>90.99</v>
      </c>
      <c r="U25">
        <v>30.33</v>
      </c>
      <c r="V25">
        <v>30.33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249.06</v>
      </c>
      <c r="C26" s="75">
        <v>34.35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65.89</v>
      </c>
      <c r="J26">
        <v>148.32</v>
      </c>
      <c r="K26">
        <v>86.3</v>
      </c>
      <c r="L26">
        <v>0.97</v>
      </c>
      <c r="M26">
        <v>6.15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1.66</v>
      </c>
      <c r="T26">
        <v>89.93</v>
      </c>
      <c r="U26">
        <v>29.98</v>
      </c>
      <c r="V26">
        <v>29.97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259.48</v>
      </c>
      <c r="C27" s="75">
        <v>63.11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65.89</v>
      </c>
      <c r="J27">
        <v>191.78</v>
      </c>
      <c r="K27">
        <v>100.44</v>
      </c>
      <c r="L27">
        <v>0.97</v>
      </c>
      <c r="M27">
        <v>6.28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1.66</v>
      </c>
      <c r="T27">
        <v>84.02</v>
      </c>
      <c r="U27">
        <v>28.01</v>
      </c>
      <c r="V27">
        <v>27.99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259.48</v>
      </c>
      <c r="C28" s="75">
        <v>86.49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65.89</v>
      </c>
      <c r="J28">
        <v>239.72</v>
      </c>
      <c r="K28">
        <v>100.44</v>
      </c>
      <c r="L28">
        <v>0.97</v>
      </c>
      <c r="M28">
        <v>6.42</v>
      </c>
      <c r="N28" s="135">
        <v>0</v>
      </c>
      <c r="O28" s="135">
        <v>0</v>
      </c>
      <c r="P28" s="135">
        <v>0</v>
      </c>
      <c r="Q28">
        <v>1.1399999999999999</v>
      </c>
      <c r="R28">
        <v>0</v>
      </c>
      <c r="S28">
        <v>1.66</v>
      </c>
      <c r="T28">
        <v>82.81</v>
      </c>
      <c r="U28">
        <v>27.6</v>
      </c>
      <c r="V28">
        <v>27.61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259.48</v>
      </c>
      <c r="C29" s="75">
        <v>86.49</v>
      </c>
      <c r="D29" s="135">
        <f t="shared" si="0"/>
        <v>0</v>
      </c>
      <c r="E29" s="75"/>
      <c r="F29" s="78">
        <v>0.06</v>
      </c>
      <c r="G29" s="78">
        <v>0.06</v>
      </c>
      <c r="H29" s="78">
        <v>0.06</v>
      </c>
      <c r="I29">
        <v>93.19</v>
      </c>
      <c r="J29">
        <v>269.69</v>
      </c>
      <c r="K29">
        <v>100.44</v>
      </c>
      <c r="L29">
        <v>0.97</v>
      </c>
      <c r="M29">
        <v>6.51</v>
      </c>
      <c r="N29" s="135">
        <v>0</v>
      </c>
      <c r="O29" s="135">
        <v>0</v>
      </c>
      <c r="P29" s="135">
        <v>0</v>
      </c>
      <c r="Q29">
        <v>1.1399999999999999</v>
      </c>
      <c r="R29">
        <v>0</v>
      </c>
      <c r="S29">
        <v>1.66</v>
      </c>
      <c r="T29">
        <v>82.15</v>
      </c>
      <c r="U29">
        <v>27.38</v>
      </c>
      <c r="V29">
        <v>27.38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259.48</v>
      </c>
      <c r="C30" s="75">
        <v>86.49</v>
      </c>
      <c r="D30" s="135">
        <f t="shared" si="0"/>
        <v>7.37</v>
      </c>
      <c r="E30" s="75"/>
      <c r="F30" s="78">
        <v>0.12</v>
      </c>
      <c r="G30" s="78">
        <v>0.12</v>
      </c>
      <c r="H30" s="78">
        <v>0.12</v>
      </c>
      <c r="I30">
        <v>89.42</v>
      </c>
      <c r="J30">
        <v>269.69</v>
      </c>
      <c r="K30">
        <v>100.44</v>
      </c>
      <c r="L30">
        <v>0.97</v>
      </c>
      <c r="M30">
        <v>6.74</v>
      </c>
      <c r="N30" s="135">
        <v>0.57999999999999996</v>
      </c>
      <c r="O30" s="135">
        <v>6</v>
      </c>
      <c r="P30" s="135">
        <v>0.79</v>
      </c>
      <c r="Q30">
        <v>1.1399999999999999</v>
      </c>
      <c r="R30">
        <v>0</v>
      </c>
      <c r="S30">
        <v>1.66</v>
      </c>
      <c r="T30">
        <v>79.06</v>
      </c>
      <c r="U30">
        <v>26.35</v>
      </c>
      <c r="V30">
        <v>26.36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259.48</v>
      </c>
      <c r="C31" s="75">
        <v>86.49</v>
      </c>
      <c r="D31" s="135">
        <f t="shared" si="0"/>
        <v>24.07</v>
      </c>
      <c r="E31" s="75"/>
      <c r="F31" s="78">
        <v>0.2</v>
      </c>
      <c r="G31" s="78">
        <v>0.2</v>
      </c>
      <c r="H31" s="78">
        <v>0.21</v>
      </c>
      <c r="I31">
        <v>89.42</v>
      </c>
      <c r="J31">
        <v>269.69</v>
      </c>
      <c r="K31">
        <v>100.44</v>
      </c>
      <c r="L31">
        <v>0.97</v>
      </c>
      <c r="M31">
        <v>7.23</v>
      </c>
      <c r="N31" s="135">
        <v>5.62</v>
      </c>
      <c r="O31" s="135">
        <v>13.14</v>
      </c>
      <c r="P31" s="135">
        <v>5.31</v>
      </c>
      <c r="Q31">
        <v>1.1399999999999999</v>
      </c>
      <c r="R31">
        <v>0.32</v>
      </c>
      <c r="S31">
        <v>1.66</v>
      </c>
      <c r="T31">
        <v>78.319999999999993</v>
      </c>
      <c r="U31">
        <v>26.11</v>
      </c>
      <c r="V31">
        <v>26.09</v>
      </c>
      <c r="W31">
        <v>0</v>
      </c>
      <c r="X31">
        <v>0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259.48</v>
      </c>
      <c r="C32" s="75">
        <v>86.49</v>
      </c>
      <c r="D32" s="135">
        <f t="shared" si="0"/>
        <v>47.24</v>
      </c>
      <c r="E32" s="75"/>
      <c r="F32" s="78">
        <v>0.44</v>
      </c>
      <c r="G32" s="78">
        <v>0.44</v>
      </c>
      <c r="H32" s="78">
        <v>0.44</v>
      </c>
      <c r="I32">
        <v>89.42</v>
      </c>
      <c r="J32">
        <v>269.69</v>
      </c>
      <c r="K32">
        <v>100.44</v>
      </c>
      <c r="L32">
        <v>0.97</v>
      </c>
      <c r="M32">
        <v>7.67</v>
      </c>
      <c r="N32" s="135">
        <v>15.15</v>
      </c>
      <c r="O32" s="135">
        <v>18.77</v>
      </c>
      <c r="P32" s="135">
        <v>13.32</v>
      </c>
      <c r="Q32">
        <v>1.1399999999999999</v>
      </c>
      <c r="R32">
        <v>4.5199999999999996</v>
      </c>
      <c r="S32">
        <v>1.66</v>
      </c>
      <c r="T32">
        <v>76.319999999999993</v>
      </c>
      <c r="U32">
        <v>25.44</v>
      </c>
      <c r="V32">
        <v>25.43</v>
      </c>
      <c r="W32">
        <v>2.2599999999999998</v>
      </c>
      <c r="X32">
        <v>0.45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259.48</v>
      </c>
      <c r="C33" s="75">
        <v>86.49</v>
      </c>
      <c r="D33" s="135">
        <f t="shared" si="0"/>
        <v>80.95</v>
      </c>
      <c r="E33" s="75"/>
      <c r="F33" s="78">
        <v>0.71</v>
      </c>
      <c r="G33" s="78">
        <v>0.71</v>
      </c>
      <c r="H33" s="78">
        <v>0.73</v>
      </c>
      <c r="I33">
        <v>89.42</v>
      </c>
      <c r="J33">
        <v>269.69</v>
      </c>
      <c r="K33">
        <v>100.44</v>
      </c>
      <c r="L33">
        <v>0.97</v>
      </c>
      <c r="M33">
        <v>8.08</v>
      </c>
      <c r="N33" s="135">
        <v>28.94</v>
      </c>
      <c r="O33" s="135">
        <v>28.93</v>
      </c>
      <c r="P33" s="135">
        <v>23.08</v>
      </c>
      <c r="Q33">
        <v>1.1399999999999999</v>
      </c>
      <c r="R33">
        <v>11.98</v>
      </c>
      <c r="S33">
        <v>1.66</v>
      </c>
      <c r="T33">
        <v>73.39</v>
      </c>
      <c r="U33">
        <v>24.46</v>
      </c>
      <c r="V33">
        <v>24.46</v>
      </c>
      <c r="W33">
        <v>4.5199999999999996</v>
      </c>
      <c r="X33">
        <v>0.9</v>
      </c>
      <c r="Y33">
        <v>1.68</v>
      </c>
      <c r="Z33">
        <v>6.5</v>
      </c>
      <c r="AA33">
        <v>0.54</v>
      </c>
      <c r="AB33">
        <v>0.27</v>
      </c>
    </row>
    <row r="34" spans="1:28">
      <c r="A34" t="s">
        <v>76</v>
      </c>
      <c r="B34" s="75">
        <v>259.48</v>
      </c>
      <c r="C34" s="75">
        <v>86.49</v>
      </c>
      <c r="D34" s="135">
        <f t="shared" si="0"/>
        <v>80.95</v>
      </c>
      <c r="E34" s="75"/>
      <c r="F34" s="78">
        <v>0.96</v>
      </c>
      <c r="G34" s="78">
        <v>0.96</v>
      </c>
      <c r="H34" s="78">
        <v>0.98</v>
      </c>
      <c r="I34">
        <v>89.42</v>
      </c>
      <c r="J34">
        <v>269.69</v>
      </c>
      <c r="K34">
        <v>100.44</v>
      </c>
      <c r="L34">
        <v>0.97</v>
      </c>
      <c r="M34">
        <v>8.48</v>
      </c>
      <c r="N34" s="135">
        <v>26.98</v>
      </c>
      <c r="O34" s="135">
        <v>26.99</v>
      </c>
      <c r="P34" s="135">
        <v>26.98</v>
      </c>
      <c r="Q34">
        <v>1.1399999999999999</v>
      </c>
      <c r="R34">
        <v>19.77</v>
      </c>
      <c r="S34">
        <v>1.66</v>
      </c>
      <c r="T34">
        <v>63.66</v>
      </c>
      <c r="U34">
        <v>21.22</v>
      </c>
      <c r="V34">
        <v>21.21</v>
      </c>
      <c r="W34">
        <v>15.72</v>
      </c>
      <c r="X34">
        <v>3.14</v>
      </c>
      <c r="Y34">
        <v>2.94</v>
      </c>
      <c r="Z34">
        <v>6.5</v>
      </c>
      <c r="AA34">
        <v>2.4300000000000002</v>
      </c>
      <c r="AB34">
        <v>1.22</v>
      </c>
    </row>
    <row r="35" spans="1:28">
      <c r="A35" t="s">
        <v>77</v>
      </c>
      <c r="B35" s="75">
        <v>259.48</v>
      </c>
      <c r="C35" s="75">
        <v>86.49</v>
      </c>
      <c r="D35" s="135">
        <f t="shared" si="0"/>
        <v>81.449999999999989</v>
      </c>
      <c r="E35" s="75"/>
      <c r="F35" s="78">
        <v>1.1399999999999999</v>
      </c>
      <c r="G35" s="78">
        <v>1.1399999999999999</v>
      </c>
      <c r="H35" s="78">
        <v>1.17</v>
      </c>
      <c r="I35">
        <v>89.42</v>
      </c>
      <c r="J35">
        <v>269.69</v>
      </c>
      <c r="K35">
        <v>100.44</v>
      </c>
      <c r="L35">
        <v>1.05</v>
      </c>
      <c r="M35">
        <v>8.33</v>
      </c>
      <c r="N35" s="135">
        <v>27.15</v>
      </c>
      <c r="O35" s="135">
        <v>27.15</v>
      </c>
      <c r="P35" s="135">
        <v>27.15</v>
      </c>
      <c r="Q35">
        <v>1.1399999999999999</v>
      </c>
      <c r="R35">
        <v>27.29</v>
      </c>
      <c r="S35">
        <v>1.61</v>
      </c>
      <c r="T35">
        <v>59.55</v>
      </c>
      <c r="U35">
        <v>19.850000000000001</v>
      </c>
      <c r="V35">
        <v>19.84</v>
      </c>
      <c r="W35">
        <v>26.92</v>
      </c>
      <c r="X35">
        <v>5.38</v>
      </c>
      <c r="Y35">
        <v>4.1100000000000003</v>
      </c>
      <c r="Z35">
        <v>8.4700000000000006</v>
      </c>
      <c r="AA35">
        <v>5.1100000000000003</v>
      </c>
      <c r="AB35">
        <v>2.5499999999999998</v>
      </c>
    </row>
    <row r="36" spans="1:28">
      <c r="A36" t="s">
        <v>78</v>
      </c>
      <c r="B36" s="75">
        <v>259.48</v>
      </c>
      <c r="C36" s="75">
        <v>86.49</v>
      </c>
      <c r="D36" s="135">
        <f t="shared" si="0"/>
        <v>81.449999999999989</v>
      </c>
      <c r="E36" s="75"/>
      <c r="F36" s="78">
        <v>1.43</v>
      </c>
      <c r="G36" s="78">
        <v>1.43</v>
      </c>
      <c r="H36" s="78">
        <v>1.47</v>
      </c>
      <c r="I36">
        <v>89.42</v>
      </c>
      <c r="J36">
        <v>269.69</v>
      </c>
      <c r="K36">
        <v>100.44</v>
      </c>
      <c r="L36">
        <v>1.05</v>
      </c>
      <c r="M36">
        <v>8.23</v>
      </c>
      <c r="N36" s="135">
        <v>27.15</v>
      </c>
      <c r="O36" s="135">
        <v>27.15</v>
      </c>
      <c r="P36" s="135">
        <v>27.15</v>
      </c>
      <c r="Q36">
        <v>1.1399999999999999</v>
      </c>
      <c r="R36">
        <v>35.159999999999997</v>
      </c>
      <c r="S36">
        <v>1.61</v>
      </c>
      <c r="T36">
        <v>56.97</v>
      </c>
      <c r="U36">
        <v>18.989999999999998</v>
      </c>
      <c r="V36">
        <v>18.989999999999998</v>
      </c>
      <c r="W36">
        <v>43.62</v>
      </c>
      <c r="X36">
        <v>8.7200000000000006</v>
      </c>
      <c r="Y36">
        <v>6.57</v>
      </c>
      <c r="Z36">
        <v>12.33</v>
      </c>
      <c r="AA36">
        <v>7.83</v>
      </c>
      <c r="AB36">
        <v>3.91</v>
      </c>
    </row>
    <row r="37" spans="1:28">
      <c r="A37" t="s">
        <v>79</v>
      </c>
      <c r="B37" s="75">
        <v>259.48</v>
      </c>
      <c r="C37" s="75">
        <v>86.49</v>
      </c>
      <c r="D37" s="135">
        <f t="shared" si="0"/>
        <v>81.449999999999989</v>
      </c>
      <c r="E37" s="75"/>
      <c r="F37" s="78">
        <v>2.58</v>
      </c>
      <c r="G37" s="78">
        <v>2.58</v>
      </c>
      <c r="H37" s="78">
        <v>2.65</v>
      </c>
      <c r="I37">
        <v>89.42</v>
      </c>
      <c r="J37">
        <v>269.69</v>
      </c>
      <c r="K37">
        <v>100.44</v>
      </c>
      <c r="L37">
        <v>1.05</v>
      </c>
      <c r="M37">
        <v>8.16</v>
      </c>
      <c r="N37" s="135">
        <v>27.15</v>
      </c>
      <c r="O37" s="135">
        <v>27.15</v>
      </c>
      <c r="P37" s="135">
        <v>27.15</v>
      </c>
      <c r="Q37">
        <v>1.1399999999999999</v>
      </c>
      <c r="R37">
        <v>43.38</v>
      </c>
      <c r="S37">
        <v>1.61</v>
      </c>
      <c r="T37">
        <v>53.6</v>
      </c>
      <c r="U37">
        <v>17.87</v>
      </c>
      <c r="V37">
        <v>17.850000000000001</v>
      </c>
      <c r="W37">
        <v>60.32</v>
      </c>
      <c r="X37">
        <v>12.06</v>
      </c>
      <c r="Y37">
        <v>13.17</v>
      </c>
      <c r="Z37">
        <v>16.329999999999998</v>
      </c>
      <c r="AA37">
        <v>10.61</v>
      </c>
      <c r="AB37">
        <v>5.31</v>
      </c>
    </row>
    <row r="38" spans="1:28">
      <c r="A38" t="s">
        <v>80</v>
      </c>
      <c r="B38" s="75">
        <v>259.48</v>
      </c>
      <c r="C38" s="75">
        <v>86.49</v>
      </c>
      <c r="D38" s="135">
        <f t="shared" si="0"/>
        <v>81.449999999999989</v>
      </c>
      <c r="E38" s="75"/>
      <c r="F38" s="78">
        <v>3.81</v>
      </c>
      <c r="G38" s="78">
        <v>3.81</v>
      </c>
      <c r="H38" s="78">
        <v>3.91</v>
      </c>
      <c r="I38">
        <v>89.42</v>
      </c>
      <c r="J38">
        <v>269.69</v>
      </c>
      <c r="K38">
        <v>100.44</v>
      </c>
      <c r="L38">
        <v>1.05</v>
      </c>
      <c r="M38">
        <v>6.03</v>
      </c>
      <c r="N38" s="135">
        <v>27.15</v>
      </c>
      <c r="O38" s="135">
        <v>27.15</v>
      </c>
      <c r="P38" s="135">
        <v>27.15</v>
      </c>
      <c r="Q38">
        <v>1.1399999999999999</v>
      </c>
      <c r="R38">
        <v>51.65</v>
      </c>
      <c r="S38">
        <v>1.61</v>
      </c>
      <c r="T38">
        <v>51.8</v>
      </c>
      <c r="U38">
        <v>17.27</v>
      </c>
      <c r="V38">
        <v>17.260000000000002</v>
      </c>
      <c r="W38">
        <v>78.89</v>
      </c>
      <c r="X38">
        <v>15.78</v>
      </c>
      <c r="Y38">
        <v>15.1</v>
      </c>
      <c r="Z38">
        <v>20.27</v>
      </c>
      <c r="AA38">
        <v>13.52</v>
      </c>
      <c r="AB38">
        <v>6.76</v>
      </c>
    </row>
    <row r="39" spans="1:28">
      <c r="A39" t="s">
        <v>81</v>
      </c>
      <c r="B39" s="75">
        <v>259.48</v>
      </c>
      <c r="C39" s="75">
        <v>86.49</v>
      </c>
      <c r="D39" s="135">
        <f t="shared" si="0"/>
        <v>81.449999999999989</v>
      </c>
      <c r="E39" s="75"/>
      <c r="F39" s="78">
        <v>5.43</v>
      </c>
      <c r="G39" s="78">
        <v>5.43</v>
      </c>
      <c r="H39" s="78">
        <v>5.57</v>
      </c>
      <c r="I39">
        <v>89.42</v>
      </c>
      <c r="J39">
        <v>269.69</v>
      </c>
      <c r="K39">
        <v>100.44</v>
      </c>
      <c r="L39">
        <v>1.05</v>
      </c>
      <c r="M39">
        <v>6.06</v>
      </c>
      <c r="N39" s="135">
        <v>27.15</v>
      </c>
      <c r="O39" s="135">
        <v>27.15</v>
      </c>
      <c r="P39" s="135">
        <v>27.15</v>
      </c>
      <c r="Q39">
        <v>1.1399999999999999</v>
      </c>
      <c r="R39">
        <v>59.72</v>
      </c>
      <c r="S39">
        <v>1.61</v>
      </c>
      <c r="T39">
        <v>61.33</v>
      </c>
      <c r="U39">
        <v>20.440000000000001</v>
      </c>
      <c r="V39">
        <v>20.45</v>
      </c>
      <c r="W39">
        <v>97.46</v>
      </c>
      <c r="X39">
        <v>19.489999999999998</v>
      </c>
      <c r="Y39">
        <v>17.850000000000001</v>
      </c>
      <c r="Z39">
        <v>24.16</v>
      </c>
      <c r="AA39">
        <v>16.59</v>
      </c>
      <c r="AB39">
        <v>8.3000000000000007</v>
      </c>
    </row>
    <row r="40" spans="1:28">
      <c r="A40" t="s">
        <v>82</v>
      </c>
      <c r="B40" s="75">
        <v>259.48</v>
      </c>
      <c r="C40" s="75">
        <v>86.49</v>
      </c>
      <c r="D40" s="135">
        <f t="shared" si="0"/>
        <v>81.449999999999989</v>
      </c>
      <c r="E40" s="75"/>
      <c r="F40" s="78">
        <v>6.61</v>
      </c>
      <c r="G40" s="78">
        <v>6.61</v>
      </c>
      <c r="H40" s="78">
        <v>6.78</v>
      </c>
      <c r="I40">
        <v>89.42</v>
      </c>
      <c r="J40">
        <v>269.69</v>
      </c>
      <c r="K40">
        <v>100.44</v>
      </c>
      <c r="L40">
        <v>1.05</v>
      </c>
      <c r="M40">
        <v>6.33</v>
      </c>
      <c r="N40" s="135">
        <v>27.15</v>
      </c>
      <c r="O40" s="135">
        <v>27.15</v>
      </c>
      <c r="P40" s="135">
        <v>27.15</v>
      </c>
      <c r="Q40">
        <v>1.1399999999999999</v>
      </c>
      <c r="R40">
        <v>67.91</v>
      </c>
      <c r="S40">
        <v>1.61</v>
      </c>
      <c r="T40">
        <v>60.56</v>
      </c>
      <c r="U40">
        <v>20.190000000000001</v>
      </c>
      <c r="V40">
        <v>20.18</v>
      </c>
      <c r="W40">
        <v>115.9</v>
      </c>
      <c r="X40">
        <v>23.18</v>
      </c>
      <c r="Y40">
        <v>21.83</v>
      </c>
      <c r="Z40">
        <v>28.35</v>
      </c>
      <c r="AA40">
        <v>19.7</v>
      </c>
      <c r="AB40">
        <v>9.86</v>
      </c>
    </row>
    <row r="41" spans="1:28">
      <c r="A41" t="s">
        <v>83</v>
      </c>
      <c r="B41" s="75">
        <v>259.48</v>
      </c>
      <c r="C41" s="75">
        <v>86.49</v>
      </c>
      <c r="D41" s="135">
        <f t="shared" si="0"/>
        <v>81.449999999999989</v>
      </c>
      <c r="E41" s="75"/>
      <c r="F41" s="78">
        <v>7.56</v>
      </c>
      <c r="G41" s="78">
        <v>7.56</v>
      </c>
      <c r="H41" s="78">
        <v>7.75</v>
      </c>
      <c r="I41">
        <v>89.42</v>
      </c>
      <c r="J41">
        <v>269.69</v>
      </c>
      <c r="K41">
        <v>100.44</v>
      </c>
      <c r="L41">
        <v>1.05</v>
      </c>
      <c r="M41">
        <v>6.6</v>
      </c>
      <c r="N41" s="135">
        <v>27.15</v>
      </c>
      <c r="O41" s="135">
        <v>27.15</v>
      </c>
      <c r="P41" s="135">
        <v>27.15</v>
      </c>
      <c r="Q41">
        <v>1.1399999999999999</v>
      </c>
      <c r="R41">
        <v>76.37</v>
      </c>
      <c r="S41">
        <v>1.61</v>
      </c>
      <c r="T41">
        <v>59.65</v>
      </c>
      <c r="U41">
        <v>19.88</v>
      </c>
      <c r="V41">
        <v>19.88</v>
      </c>
      <c r="W41">
        <v>134.34</v>
      </c>
      <c r="X41">
        <v>26.87</v>
      </c>
      <c r="Y41">
        <v>25.66</v>
      </c>
      <c r="Z41">
        <v>32.619999999999997</v>
      </c>
      <c r="AA41">
        <v>22.74</v>
      </c>
      <c r="AB41">
        <v>11.37</v>
      </c>
    </row>
    <row r="42" spans="1:28">
      <c r="A42" t="s">
        <v>84</v>
      </c>
      <c r="B42" s="75">
        <v>259.48</v>
      </c>
      <c r="C42" s="75">
        <v>86.49</v>
      </c>
      <c r="D42" s="135">
        <f t="shared" si="0"/>
        <v>81.449999999999989</v>
      </c>
      <c r="E42" s="75"/>
      <c r="F42" s="78">
        <v>8.42</v>
      </c>
      <c r="G42" s="78">
        <v>8.42</v>
      </c>
      <c r="H42" s="78">
        <v>8.6199999999999992</v>
      </c>
      <c r="I42">
        <v>89.42</v>
      </c>
      <c r="J42">
        <v>269.69</v>
      </c>
      <c r="K42">
        <v>100.44</v>
      </c>
      <c r="L42">
        <v>1.05</v>
      </c>
      <c r="M42">
        <v>6.75</v>
      </c>
      <c r="N42" s="135">
        <v>27.15</v>
      </c>
      <c r="O42" s="135">
        <v>27.15</v>
      </c>
      <c r="P42" s="135">
        <v>27.15</v>
      </c>
      <c r="Q42">
        <v>1.1399999999999999</v>
      </c>
      <c r="R42">
        <v>84.38</v>
      </c>
      <c r="S42">
        <v>1.61</v>
      </c>
      <c r="T42">
        <v>58.4</v>
      </c>
      <c r="U42">
        <v>19.47</v>
      </c>
      <c r="V42">
        <v>19.45</v>
      </c>
      <c r="W42">
        <v>151.63</v>
      </c>
      <c r="X42">
        <v>30.32</v>
      </c>
      <c r="Y42">
        <v>29.21</v>
      </c>
      <c r="Z42">
        <v>36.46</v>
      </c>
      <c r="AA42">
        <v>25.65</v>
      </c>
      <c r="AB42">
        <v>12.83</v>
      </c>
    </row>
    <row r="43" spans="1:28">
      <c r="A43" t="s">
        <v>85</v>
      </c>
      <c r="B43" s="75">
        <v>259.48</v>
      </c>
      <c r="C43" s="75">
        <v>86.49</v>
      </c>
      <c r="D43" s="135">
        <f t="shared" si="0"/>
        <v>81.449999999999989</v>
      </c>
      <c r="E43" s="75"/>
      <c r="F43" s="78">
        <v>9.19</v>
      </c>
      <c r="G43" s="78">
        <v>9.19</v>
      </c>
      <c r="H43" s="78">
        <v>9.41</v>
      </c>
      <c r="I43">
        <v>89.42</v>
      </c>
      <c r="J43">
        <v>269.69</v>
      </c>
      <c r="K43">
        <v>100.44</v>
      </c>
      <c r="L43">
        <v>1.05</v>
      </c>
      <c r="M43">
        <v>6.75</v>
      </c>
      <c r="N43" s="135">
        <v>27.15</v>
      </c>
      <c r="O43" s="135">
        <v>27.15</v>
      </c>
      <c r="P43" s="135">
        <v>27.15</v>
      </c>
      <c r="Q43">
        <v>1.1399999999999999</v>
      </c>
      <c r="R43">
        <v>91.09</v>
      </c>
      <c r="S43">
        <v>1.66</v>
      </c>
      <c r="T43">
        <v>56.16</v>
      </c>
      <c r="U43">
        <v>18.72</v>
      </c>
      <c r="V43">
        <v>18.72</v>
      </c>
      <c r="W43">
        <v>168.91</v>
      </c>
      <c r="X43">
        <v>33.78</v>
      </c>
      <c r="Y43">
        <v>32.520000000000003</v>
      </c>
      <c r="Z43">
        <v>38.450000000000003</v>
      </c>
      <c r="AA43">
        <v>28.42</v>
      </c>
      <c r="AB43">
        <v>14.22</v>
      </c>
    </row>
    <row r="44" spans="1:28">
      <c r="A44" t="s">
        <v>86</v>
      </c>
      <c r="B44" s="75">
        <v>259.48</v>
      </c>
      <c r="C44" s="75">
        <v>86.49</v>
      </c>
      <c r="D44" s="135">
        <f t="shared" si="0"/>
        <v>81.449999999999989</v>
      </c>
      <c r="E44" s="75"/>
      <c r="F44" s="78">
        <v>9.85</v>
      </c>
      <c r="G44" s="78">
        <v>9.85</v>
      </c>
      <c r="H44" s="78">
        <v>10.1</v>
      </c>
      <c r="I44">
        <v>89.42</v>
      </c>
      <c r="J44">
        <v>269.69</v>
      </c>
      <c r="K44">
        <v>100.44</v>
      </c>
      <c r="L44">
        <v>1.05</v>
      </c>
      <c r="M44">
        <v>6.95</v>
      </c>
      <c r="N44" s="135">
        <v>27.15</v>
      </c>
      <c r="O44" s="135">
        <v>27.15</v>
      </c>
      <c r="P44" s="135">
        <v>27.15</v>
      </c>
      <c r="Q44">
        <v>1.1399999999999999</v>
      </c>
      <c r="R44">
        <v>97.12</v>
      </c>
      <c r="S44">
        <v>1.66</v>
      </c>
      <c r="T44">
        <v>54.43</v>
      </c>
      <c r="U44">
        <v>18.14</v>
      </c>
      <c r="V44">
        <v>18.14</v>
      </c>
      <c r="W44">
        <v>184.5</v>
      </c>
      <c r="X44">
        <v>36.9</v>
      </c>
      <c r="Y44">
        <v>35.090000000000003</v>
      </c>
      <c r="Z44">
        <v>40.22</v>
      </c>
      <c r="AA44">
        <v>31.01</v>
      </c>
      <c r="AB44">
        <v>15.51</v>
      </c>
    </row>
    <row r="45" spans="1:28">
      <c r="A45" t="s">
        <v>87</v>
      </c>
      <c r="B45" s="75">
        <v>259.48</v>
      </c>
      <c r="C45" s="75">
        <v>86.49</v>
      </c>
      <c r="D45" s="135">
        <f t="shared" si="0"/>
        <v>81.449999999999989</v>
      </c>
      <c r="E45" s="75"/>
      <c r="F45" s="78">
        <v>10.45</v>
      </c>
      <c r="G45" s="78">
        <v>10.45</v>
      </c>
      <c r="H45" s="78">
        <v>10.71</v>
      </c>
      <c r="I45">
        <v>89.42</v>
      </c>
      <c r="J45">
        <v>269.69</v>
      </c>
      <c r="K45">
        <v>100.44</v>
      </c>
      <c r="L45">
        <v>1.05</v>
      </c>
      <c r="M45">
        <v>6.99</v>
      </c>
      <c r="N45" s="135">
        <v>27.15</v>
      </c>
      <c r="O45" s="135">
        <v>27.15</v>
      </c>
      <c r="P45" s="135">
        <v>27.15</v>
      </c>
      <c r="Q45">
        <v>1.1399999999999999</v>
      </c>
      <c r="R45">
        <v>102.14</v>
      </c>
      <c r="S45">
        <v>1.66</v>
      </c>
      <c r="T45">
        <v>52.16</v>
      </c>
      <c r="U45">
        <v>17.39</v>
      </c>
      <c r="V45">
        <v>17.38</v>
      </c>
      <c r="W45">
        <v>200.1</v>
      </c>
      <c r="X45">
        <v>40.020000000000003</v>
      </c>
      <c r="Y45">
        <v>38.6</v>
      </c>
      <c r="Z45">
        <v>40.69</v>
      </c>
      <c r="AA45">
        <v>33.14</v>
      </c>
      <c r="AB45">
        <v>16.57</v>
      </c>
    </row>
    <row r="46" spans="1:28">
      <c r="A46" t="s">
        <v>88</v>
      </c>
      <c r="B46" s="75">
        <v>259.48</v>
      </c>
      <c r="C46" s="75">
        <v>86.49</v>
      </c>
      <c r="D46" s="135">
        <f t="shared" si="0"/>
        <v>81.449999999999989</v>
      </c>
      <c r="E46" s="75"/>
      <c r="F46" s="78">
        <v>10.99</v>
      </c>
      <c r="G46" s="78">
        <v>10.99</v>
      </c>
      <c r="H46" s="78">
        <v>11.27</v>
      </c>
      <c r="I46">
        <v>89.42</v>
      </c>
      <c r="J46">
        <v>269.69</v>
      </c>
      <c r="K46">
        <v>100.44</v>
      </c>
      <c r="L46">
        <v>1.05</v>
      </c>
      <c r="M46">
        <v>4.3899999999999997</v>
      </c>
      <c r="N46" s="135">
        <v>27.15</v>
      </c>
      <c r="O46" s="135">
        <v>27.15</v>
      </c>
      <c r="P46" s="135">
        <v>27.15</v>
      </c>
      <c r="Q46">
        <v>1.1399999999999999</v>
      </c>
      <c r="R46">
        <v>105.85</v>
      </c>
      <c r="S46">
        <v>1.66</v>
      </c>
      <c r="T46">
        <v>51.64</v>
      </c>
      <c r="U46">
        <v>17.21</v>
      </c>
      <c r="V46">
        <v>17.21</v>
      </c>
      <c r="W46">
        <v>213.66</v>
      </c>
      <c r="X46">
        <v>42.73</v>
      </c>
      <c r="Y46">
        <v>40.909999999999997</v>
      </c>
      <c r="Z46">
        <v>42.96</v>
      </c>
      <c r="AA46">
        <v>33.33</v>
      </c>
      <c r="AB46">
        <v>16.670000000000002</v>
      </c>
    </row>
    <row r="47" spans="1:28">
      <c r="A47" t="s">
        <v>89</v>
      </c>
      <c r="B47" s="75">
        <v>259.48</v>
      </c>
      <c r="C47" s="75">
        <v>86.49</v>
      </c>
      <c r="D47" s="135">
        <f t="shared" si="0"/>
        <v>81.449999999999989</v>
      </c>
      <c r="E47" s="75"/>
      <c r="F47" s="78">
        <v>11.46</v>
      </c>
      <c r="G47" s="78">
        <v>11.46</v>
      </c>
      <c r="H47" s="78">
        <v>11.75</v>
      </c>
      <c r="I47">
        <v>89.42</v>
      </c>
      <c r="J47">
        <v>269.69</v>
      </c>
      <c r="K47">
        <v>100.44</v>
      </c>
      <c r="L47">
        <v>1.05</v>
      </c>
      <c r="M47">
        <v>4.62</v>
      </c>
      <c r="N47" s="135">
        <v>27.15</v>
      </c>
      <c r="O47" s="135">
        <v>27.15</v>
      </c>
      <c r="P47" s="135">
        <v>27.15</v>
      </c>
      <c r="Q47">
        <v>1.1399999999999999</v>
      </c>
      <c r="R47">
        <v>108.45</v>
      </c>
      <c r="S47">
        <v>1.71</v>
      </c>
      <c r="T47">
        <v>51.43</v>
      </c>
      <c r="U47">
        <v>17.14</v>
      </c>
      <c r="V47">
        <v>17.149999999999999</v>
      </c>
      <c r="W47">
        <v>223.83</v>
      </c>
      <c r="X47">
        <v>44.77</v>
      </c>
      <c r="Y47">
        <v>43.13</v>
      </c>
      <c r="Z47">
        <v>44.46</v>
      </c>
      <c r="AA47">
        <v>33.33</v>
      </c>
      <c r="AB47">
        <v>16.670000000000002</v>
      </c>
    </row>
    <row r="48" spans="1:28">
      <c r="A48" t="s">
        <v>90</v>
      </c>
      <c r="B48" s="75">
        <v>259.48</v>
      </c>
      <c r="C48" s="75">
        <v>86.49</v>
      </c>
      <c r="D48" s="135">
        <f t="shared" si="0"/>
        <v>81.449999999999989</v>
      </c>
      <c r="E48" s="75"/>
      <c r="F48" s="78">
        <v>11.85</v>
      </c>
      <c r="G48" s="78">
        <v>11.85</v>
      </c>
      <c r="H48" s="78">
        <v>12.14</v>
      </c>
      <c r="I48">
        <v>89.42</v>
      </c>
      <c r="J48">
        <v>269.69</v>
      </c>
      <c r="K48">
        <v>100.44</v>
      </c>
      <c r="L48">
        <v>1.05</v>
      </c>
      <c r="M48">
        <v>4.8899999999999997</v>
      </c>
      <c r="N48" s="135">
        <v>27.15</v>
      </c>
      <c r="O48" s="135">
        <v>27.15</v>
      </c>
      <c r="P48" s="135">
        <v>27.15</v>
      </c>
      <c r="Q48">
        <v>1.1399999999999999</v>
      </c>
      <c r="R48">
        <v>110.75</v>
      </c>
      <c r="S48">
        <v>1.71</v>
      </c>
      <c r="T48">
        <v>50.96</v>
      </c>
      <c r="U48">
        <v>16.989999999999998</v>
      </c>
      <c r="V48">
        <v>16.98</v>
      </c>
      <c r="W48">
        <v>226.75</v>
      </c>
      <c r="X48">
        <v>45.35</v>
      </c>
      <c r="Y48">
        <v>45.12</v>
      </c>
      <c r="Z48">
        <v>45.04</v>
      </c>
      <c r="AA48">
        <v>33.33</v>
      </c>
      <c r="AB48">
        <v>16.670000000000002</v>
      </c>
    </row>
    <row r="49" spans="1:28">
      <c r="A49" t="s">
        <v>91</v>
      </c>
      <c r="B49" s="75">
        <v>259.48</v>
      </c>
      <c r="C49" s="75">
        <v>86.49</v>
      </c>
      <c r="D49" s="135">
        <f t="shared" si="0"/>
        <v>81.449999999999989</v>
      </c>
      <c r="E49" s="75"/>
      <c r="F49" s="78">
        <v>12.2</v>
      </c>
      <c r="G49" s="78">
        <v>12.2</v>
      </c>
      <c r="H49" s="78">
        <v>12.51</v>
      </c>
      <c r="I49">
        <v>93.19</v>
      </c>
      <c r="J49">
        <v>269.69</v>
      </c>
      <c r="K49">
        <v>100.44</v>
      </c>
      <c r="L49">
        <v>1.05</v>
      </c>
      <c r="M49">
        <v>5.14</v>
      </c>
      <c r="N49" s="135">
        <v>27.15</v>
      </c>
      <c r="O49" s="135">
        <v>27.15</v>
      </c>
      <c r="P49" s="135">
        <v>27.15</v>
      </c>
      <c r="Q49">
        <v>1.1399999999999999</v>
      </c>
      <c r="R49">
        <v>112.47</v>
      </c>
      <c r="S49">
        <v>1.71</v>
      </c>
      <c r="T49">
        <v>49.84</v>
      </c>
      <c r="U49">
        <v>16.61</v>
      </c>
      <c r="V49">
        <v>16.61</v>
      </c>
      <c r="W49">
        <v>229.67</v>
      </c>
      <c r="X49">
        <v>45.93</v>
      </c>
      <c r="Y49">
        <v>46.87</v>
      </c>
      <c r="Z49">
        <v>46.64</v>
      </c>
      <c r="AA49">
        <v>28.66</v>
      </c>
      <c r="AB49">
        <v>14.34</v>
      </c>
    </row>
    <row r="50" spans="1:28">
      <c r="A50" t="s">
        <v>92</v>
      </c>
      <c r="B50" s="75">
        <v>259.48</v>
      </c>
      <c r="C50" s="75">
        <v>86.49</v>
      </c>
      <c r="D50" s="135">
        <f t="shared" si="0"/>
        <v>81.449999999999989</v>
      </c>
      <c r="E50" s="75"/>
      <c r="F50" s="78">
        <v>14.33</v>
      </c>
      <c r="G50" s="78">
        <v>14.33</v>
      </c>
      <c r="H50" s="78">
        <v>14.69</v>
      </c>
      <c r="I50">
        <v>93.19</v>
      </c>
      <c r="J50">
        <v>269.69</v>
      </c>
      <c r="K50">
        <v>100.44</v>
      </c>
      <c r="L50">
        <v>1.05</v>
      </c>
      <c r="M50">
        <v>5.34</v>
      </c>
      <c r="N50" s="135">
        <v>27.15</v>
      </c>
      <c r="O50" s="135">
        <v>27.15</v>
      </c>
      <c r="P50" s="135">
        <v>27.15</v>
      </c>
      <c r="Q50">
        <v>1.1399999999999999</v>
      </c>
      <c r="R50">
        <v>114.08</v>
      </c>
      <c r="S50">
        <v>1.71</v>
      </c>
      <c r="T50">
        <v>49.39</v>
      </c>
      <c r="U50">
        <v>16.46</v>
      </c>
      <c r="V50">
        <v>16.47</v>
      </c>
      <c r="W50">
        <v>230.25</v>
      </c>
      <c r="X50">
        <v>46.05</v>
      </c>
      <c r="Y50">
        <v>48.35</v>
      </c>
      <c r="Z50">
        <v>46.3</v>
      </c>
      <c r="AA50">
        <v>28.66</v>
      </c>
      <c r="AB50">
        <v>14.34</v>
      </c>
    </row>
    <row r="51" spans="1:28">
      <c r="A51" t="s">
        <v>93</v>
      </c>
      <c r="B51" s="75">
        <v>259.48</v>
      </c>
      <c r="C51" s="75">
        <v>86.49</v>
      </c>
      <c r="D51" s="135">
        <f t="shared" si="0"/>
        <v>81.449999999999989</v>
      </c>
      <c r="E51" s="75"/>
      <c r="F51" s="78">
        <v>14.61</v>
      </c>
      <c r="G51" s="78">
        <v>14.61</v>
      </c>
      <c r="H51" s="78">
        <v>14.98</v>
      </c>
      <c r="I51">
        <v>93.19</v>
      </c>
      <c r="J51">
        <v>269.69</v>
      </c>
      <c r="K51">
        <v>100.44</v>
      </c>
      <c r="L51">
        <v>1.05</v>
      </c>
      <c r="M51">
        <v>5.63</v>
      </c>
      <c r="N51" s="135">
        <v>27.15</v>
      </c>
      <c r="O51" s="135">
        <v>27.15</v>
      </c>
      <c r="P51" s="135">
        <v>27.15</v>
      </c>
      <c r="Q51">
        <v>1.22</v>
      </c>
      <c r="R51">
        <v>114.46</v>
      </c>
      <c r="S51">
        <v>1.75</v>
      </c>
      <c r="T51">
        <v>50.8</v>
      </c>
      <c r="U51">
        <v>16.93</v>
      </c>
      <c r="V51">
        <v>16.93</v>
      </c>
      <c r="W51">
        <v>231.92</v>
      </c>
      <c r="X51">
        <v>46.38</v>
      </c>
      <c r="Y51">
        <v>48.51</v>
      </c>
      <c r="Z51">
        <v>46.69</v>
      </c>
      <c r="AA51">
        <v>28.66</v>
      </c>
      <c r="AB51">
        <v>14.34</v>
      </c>
    </row>
    <row r="52" spans="1:28">
      <c r="A52" t="s">
        <v>94</v>
      </c>
      <c r="B52" s="75">
        <v>259.48</v>
      </c>
      <c r="C52" s="75">
        <v>86.49</v>
      </c>
      <c r="D52" s="135">
        <f t="shared" si="0"/>
        <v>81.449999999999989</v>
      </c>
      <c r="E52" s="75"/>
      <c r="F52" s="78">
        <v>14.79</v>
      </c>
      <c r="G52" s="78">
        <v>14.79</v>
      </c>
      <c r="H52" s="78">
        <v>15.16</v>
      </c>
      <c r="I52">
        <v>93.19</v>
      </c>
      <c r="J52">
        <v>269.69</v>
      </c>
      <c r="K52">
        <v>100.44</v>
      </c>
      <c r="L52">
        <v>1.05</v>
      </c>
      <c r="M52">
        <v>4.4400000000000004</v>
      </c>
      <c r="N52" s="135">
        <v>27.15</v>
      </c>
      <c r="O52" s="135">
        <v>27.15</v>
      </c>
      <c r="P52" s="135">
        <v>27.15</v>
      </c>
      <c r="Q52">
        <v>1.22</v>
      </c>
      <c r="R52">
        <v>114.14</v>
      </c>
      <c r="S52">
        <v>1.75</v>
      </c>
      <c r="T52">
        <v>51.98</v>
      </c>
      <c r="U52">
        <v>17.329999999999998</v>
      </c>
      <c r="V52">
        <v>17.309999999999999</v>
      </c>
      <c r="W52">
        <v>242.04</v>
      </c>
      <c r="X52">
        <v>48.41</v>
      </c>
      <c r="Y52">
        <v>49.5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259.48</v>
      </c>
      <c r="C53" s="75">
        <v>86.49</v>
      </c>
      <c r="D53" s="135">
        <f t="shared" si="0"/>
        <v>81.449999999999989</v>
      </c>
      <c r="E53" s="75"/>
      <c r="F53" s="78">
        <v>14.92</v>
      </c>
      <c r="G53" s="78">
        <v>14.92</v>
      </c>
      <c r="H53" s="78">
        <v>15.29</v>
      </c>
      <c r="I53">
        <v>93.19</v>
      </c>
      <c r="J53">
        <v>269.69</v>
      </c>
      <c r="K53">
        <v>100.44</v>
      </c>
      <c r="L53">
        <v>1.05</v>
      </c>
      <c r="M53">
        <v>4.5599999999999996</v>
      </c>
      <c r="N53" s="135">
        <v>27.15</v>
      </c>
      <c r="O53" s="135">
        <v>27.15</v>
      </c>
      <c r="P53" s="135">
        <v>27.15</v>
      </c>
      <c r="Q53">
        <v>1.22</v>
      </c>
      <c r="R53">
        <v>112.43</v>
      </c>
      <c r="S53">
        <v>1.75</v>
      </c>
      <c r="T53">
        <v>53.95</v>
      </c>
      <c r="U53">
        <v>17.98</v>
      </c>
      <c r="V53">
        <v>17.989999999999998</v>
      </c>
      <c r="W53">
        <v>250</v>
      </c>
      <c r="X53">
        <v>50</v>
      </c>
      <c r="Y53">
        <v>49.5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259.48</v>
      </c>
      <c r="C54" s="75">
        <v>86.49</v>
      </c>
      <c r="D54" s="135">
        <f t="shared" si="0"/>
        <v>81.449999999999989</v>
      </c>
      <c r="E54" s="75"/>
      <c r="F54" s="78">
        <v>14.97</v>
      </c>
      <c r="G54" s="78">
        <v>14.97</v>
      </c>
      <c r="H54" s="78">
        <v>15.34</v>
      </c>
      <c r="I54">
        <v>93.19</v>
      </c>
      <c r="J54">
        <v>269.69</v>
      </c>
      <c r="K54">
        <v>100.44</v>
      </c>
      <c r="L54">
        <v>1.05</v>
      </c>
      <c r="M54">
        <v>4.6500000000000004</v>
      </c>
      <c r="N54" s="135">
        <v>27.15</v>
      </c>
      <c r="O54" s="135">
        <v>27.15</v>
      </c>
      <c r="P54" s="135">
        <v>27.15</v>
      </c>
      <c r="Q54">
        <v>1.22</v>
      </c>
      <c r="R54">
        <v>110.66</v>
      </c>
      <c r="S54">
        <v>1.75</v>
      </c>
      <c r="T54">
        <v>54.07</v>
      </c>
      <c r="U54">
        <v>18.02</v>
      </c>
      <c r="V54">
        <v>18.03</v>
      </c>
      <c r="W54">
        <v>242.04</v>
      </c>
      <c r="X54">
        <v>48.41</v>
      </c>
      <c r="Y54">
        <v>49.5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259.48</v>
      </c>
      <c r="C55" s="75">
        <v>86.49</v>
      </c>
      <c r="D55" s="135">
        <f t="shared" si="0"/>
        <v>81.449999999999989</v>
      </c>
      <c r="E55" s="75"/>
      <c r="F55" s="78">
        <v>14.96</v>
      </c>
      <c r="G55" s="78">
        <v>14.96</v>
      </c>
      <c r="H55" s="78">
        <v>15.34</v>
      </c>
      <c r="I55">
        <v>65.89</v>
      </c>
      <c r="J55">
        <v>269.69</v>
      </c>
      <c r="K55">
        <v>100.44</v>
      </c>
      <c r="L55">
        <v>1.0900000000000001</v>
      </c>
      <c r="M55">
        <v>4.7699999999999996</v>
      </c>
      <c r="N55" s="135">
        <v>27.15</v>
      </c>
      <c r="O55" s="135">
        <v>27.15</v>
      </c>
      <c r="P55" s="135">
        <v>27.15</v>
      </c>
      <c r="Q55">
        <v>1.22</v>
      </c>
      <c r="R55">
        <v>108.24</v>
      </c>
      <c r="S55">
        <v>1.8</v>
      </c>
      <c r="T55">
        <v>54</v>
      </c>
      <c r="U55">
        <v>18</v>
      </c>
      <c r="V55">
        <v>18</v>
      </c>
      <c r="W55">
        <v>246.21</v>
      </c>
      <c r="X55">
        <v>49.24</v>
      </c>
      <c r="Y55">
        <v>49.5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259.48</v>
      </c>
      <c r="C56" s="75">
        <v>86.49</v>
      </c>
      <c r="D56" s="135">
        <f t="shared" si="0"/>
        <v>81.449999999999989</v>
      </c>
      <c r="E56" s="75"/>
      <c r="F56" s="78">
        <v>14.85</v>
      </c>
      <c r="G56" s="78">
        <v>14.85</v>
      </c>
      <c r="H56" s="78">
        <v>15.23</v>
      </c>
      <c r="I56">
        <v>65.89</v>
      </c>
      <c r="J56">
        <v>269.69</v>
      </c>
      <c r="K56">
        <v>100.44</v>
      </c>
      <c r="L56">
        <v>1.0900000000000001</v>
      </c>
      <c r="M56">
        <v>4.88</v>
      </c>
      <c r="N56" s="135">
        <v>27.15</v>
      </c>
      <c r="O56" s="135">
        <v>27.15</v>
      </c>
      <c r="P56" s="135">
        <v>27.15</v>
      </c>
      <c r="Q56">
        <v>1.22</v>
      </c>
      <c r="R56">
        <v>105.83</v>
      </c>
      <c r="S56">
        <v>1.8</v>
      </c>
      <c r="T56">
        <v>53.27</v>
      </c>
      <c r="U56">
        <v>17.760000000000002</v>
      </c>
      <c r="V56">
        <v>17.75</v>
      </c>
      <c r="W56">
        <v>237.88</v>
      </c>
      <c r="X56">
        <v>47.57</v>
      </c>
      <c r="Y56">
        <v>49.5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259.48</v>
      </c>
      <c r="C57" s="75">
        <v>86.49</v>
      </c>
      <c r="D57" s="135">
        <f t="shared" si="0"/>
        <v>81.449999999999989</v>
      </c>
      <c r="E57" s="75"/>
      <c r="F57" s="78">
        <v>14.7</v>
      </c>
      <c r="G57" s="78">
        <v>14.7</v>
      </c>
      <c r="H57" s="78">
        <v>15.06</v>
      </c>
      <c r="I57">
        <v>65.89</v>
      </c>
      <c r="J57">
        <v>269.69</v>
      </c>
      <c r="K57">
        <v>100.44</v>
      </c>
      <c r="L57">
        <v>1.0900000000000001</v>
      </c>
      <c r="M57">
        <v>4.9800000000000004</v>
      </c>
      <c r="N57" s="135">
        <v>27.15</v>
      </c>
      <c r="O57" s="135">
        <v>27.15</v>
      </c>
      <c r="P57" s="135">
        <v>27.15</v>
      </c>
      <c r="Q57">
        <v>1.22</v>
      </c>
      <c r="R57">
        <v>121.44</v>
      </c>
      <c r="S57">
        <v>1.8</v>
      </c>
      <c r="T57">
        <v>53.35</v>
      </c>
      <c r="U57">
        <v>17.78</v>
      </c>
      <c r="V57">
        <v>17.78</v>
      </c>
      <c r="W57">
        <v>233.83</v>
      </c>
      <c r="X57">
        <v>46.77</v>
      </c>
      <c r="Y57">
        <v>49.5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259.48</v>
      </c>
      <c r="C58" s="75">
        <v>86.49</v>
      </c>
      <c r="D58" s="135">
        <f t="shared" si="0"/>
        <v>81.449999999999989</v>
      </c>
      <c r="E58" s="75"/>
      <c r="F58" s="78">
        <v>14.39</v>
      </c>
      <c r="G58" s="78">
        <v>14.39</v>
      </c>
      <c r="H58" s="78">
        <v>14.75</v>
      </c>
      <c r="I58">
        <v>65.89</v>
      </c>
      <c r="J58">
        <v>269.69</v>
      </c>
      <c r="K58">
        <v>100.44</v>
      </c>
      <c r="L58">
        <v>1.0900000000000001</v>
      </c>
      <c r="M58">
        <v>3.61</v>
      </c>
      <c r="N58" s="135">
        <v>27.15</v>
      </c>
      <c r="O58" s="135">
        <v>27.15</v>
      </c>
      <c r="P58" s="135">
        <v>27.15</v>
      </c>
      <c r="Q58">
        <v>1.22</v>
      </c>
      <c r="R58">
        <v>115.94</v>
      </c>
      <c r="S58">
        <v>1.8</v>
      </c>
      <c r="T58">
        <v>51.11</v>
      </c>
      <c r="U58">
        <v>17.04</v>
      </c>
      <c r="V58">
        <v>17.02</v>
      </c>
      <c r="W58">
        <v>233.96</v>
      </c>
      <c r="X58">
        <v>46.79</v>
      </c>
      <c r="Y58">
        <v>48.59</v>
      </c>
      <c r="Z58">
        <v>46.18</v>
      </c>
      <c r="AA58">
        <v>33.33</v>
      </c>
      <c r="AB58">
        <v>16.670000000000002</v>
      </c>
    </row>
    <row r="59" spans="1:28">
      <c r="A59" t="s">
        <v>101</v>
      </c>
      <c r="B59" s="75">
        <v>259.48</v>
      </c>
      <c r="C59" s="75">
        <v>86.49</v>
      </c>
      <c r="D59" s="135">
        <f t="shared" si="0"/>
        <v>81.449999999999989</v>
      </c>
      <c r="E59" s="75"/>
      <c r="F59" s="78">
        <v>14.02</v>
      </c>
      <c r="G59" s="78">
        <v>14.02</v>
      </c>
      <c r="H59" s="78">
        <v>14.38</v>
      </c>
      <c r="I59">
        <v>65.89</v>
      </c>
      <c r="J59">
        <v>269.69</v>
      </c>
      <c r="K59">
        <v>100.44</v>
      </c>
      <c r="L59">
        <v>1.0900000000000001</v>
      </c>
      <c r="M59">
        <v>3.73</v>
      </c>
      <c r="N59" s="135">
        <v>27.15</v>
      </c>
      <c r="O59" s="135">
        <v>27.15</v>
      </c>
      <c r="P59" s="135">
        <v>27.15</v>
      </c>
      <c r="Q59">
        <v>1.22</v>
      </c>
      <c r="R59">
        <v>109.62</v>
      </c>
      <c r="S59">
        <v>1.8</v>
      </c>
      <c r="T59">
        <v>51.34</v>
      </c>
      <c r="U59">
        <v>17.11</v>
      </c>
      <c r="V59">
        <v>17.12</v>
      </c>
      <c r="W59">
        <v>231.13</v>
      </c>
      <c r="X59">
        <v>46.23</v>
      </c>
      <c r="Y59">
        <v>47.32</v>
      </c>
      <c r="Z59">
        <v>45.3</v>
      </c>
      <c r="AA59">
        <v>33.33</v>
      </c>
      <c r="AB59">
        <v>16.670000000000002</v>
      </c>
    </row>
    <row r="60" spans="1:28">
      <c r="A60" t="s">
        <v>102</v>
      </c>
      <c r="B60" s="75">
        <v>259.48</v>
      </c>
      <c r="C60" s="75">
        <v>86.49</v>
      </c>
      <c r="D60" s="135">
        <f t="shared" si="0"/>
        <v>81.449999999999989</v>
      </c>
      <c r="E60" s="75"/>
      <c r="F60" s="78">
        <v>13.65</v>
      </c>
      <c r="G60" s="78">
        <v>13.65</v>
      </c>
      <c r="H60" s="78">
        <v>13.99</v>
      </c>
      <c r="I60">
        <v>65.89</v>
      </c>
      <c r="J60">
        <v>269.69</v>
      </c>
      <c r="K60">
        <v>100.44</v>
      </c>
      <c r="L60">
        <v>1.0900000000000001</v>
      </c>
      <c r="M60">
        <v>3.81</v>
      </c>
      <c r="N60" s="135">
        <v>27.15</v>
      </c>
      <c r="O60" s="135">
        <v>27.15</v>
      </c>
      <c r="P60" s="135">
        <v>27.15</v>
      </c>
      <c r="Q60">
        <v>1.22</v>
      </c>
      <c r="R60">
        <v>103.11</v>
      </c>
      <c r="S60">
        <v>1.8</v>
      </c>
      <c r="T60">
        <v>51.82</v>
      </c>
      <c r="U60">
        <v>17.27</v>
      </c>
      <c r="V60">
        <v>17.27</v>
      </c>
      <c r="W60">
        <v>230.42</v>
      </c>
      <c r="X60">
        <v>46.08</v>
      </c>
      <c r="Y60">
        <v>46.22</v>
      </c>
      <c r="Z60">
        <v>44.55</v>
      </c>
      <c r="AA60">
        <v>33.33</v>
      </c>
      <c r="AB60">
        <v>16.670000000000002</v>
      </c>
    </row>
    <row r="61" spans="1:28">
      <c r="A61" t="s">
        <v>103</v>
      </c>
      <c r="B61" s="75">
        <v>259.48</v>
      </c>
      <c r="C61" s="75">
        <v>86.49</v>
      </c>
      <c r="D61" s="135">
        <f t="shared" si="0"/>
        <v>81.449999999999989</v>
      </c>
      <c r="E61" s="75"/>
      <c r="F61" s="78">
        <v>13.15</v>
      </c>
      <c r="G61" s="78">
        <v>13.15</v>
      </c>
      <c r="H61" s="78">
        <v>13.48</v>
      </c>
      <c r="I61">
        <v>65.89</v>
      </c>
      <c r="J61">
        <v>269.69</v>
      </c>
      <c r="K61">
        <v>100.44</v>
      </c>
      <c r="L61">
        <v>1.0900000000000001</v>
      </c>
      <c r="M61">
        <v>3.98</v>
      </c>
      <c r="N61" s="135">
        <v>27.15</v>
      </c>
      <c r="O61" s="135">
        <v>27.15</v>
      </c>
      <c r="P61" s="135">
        <v>27.15</v>
      </c>
      <c r="Q61">
        <v>1.22</v>
      </c>
      <c r="R61">
        <v>96.74</v>
      </c>
      <c r="S61">
        <v>1.8</v>
      </c>
      <c r="T61">
        <v>52.34</v>
      </c>
      <c r="U61">
        <v>17.45</v>
      </c>
      <c r="V61">
        <v>17.440000000000001</v>
      </c>
      <c r="W61">
        <v>226.01</v>
      </c>
      <c r="X61">
        <v>45.2</v>
      </c>
      <c r="Y61">
        <v>44.82</v>
      </c>
      <c r="Z61">
        <v>43.29</v>
      </c>
      <c r="AA61">
        <v>33.33</v>
      </c>
      <c r="AB61">
        <v>16.670000000000002</v>
      </c>
    </row>
    <row r="62" spans="1:28">
      <c r="A62" t="s">
        <v>104</v>
      </c>
      <c r="B62" s="75">
        <v>259.48</v>
      </c>
      <c r="C62" s="75">
        <v>86.49</v>
      </c>
      <c r="D62" s="135">
        <f t="shared" si="0"/>
        <v>81.449999999999989</v>
      </c>
      <c r="E62" s="75"/>
      <c r="F62" s="78">
        <v>12.59</v>
      </c>
      <c r="G62" s="78">
        <v>12.59</v>
      </c>
      <c r="H62" s="78">
        <v>12.9</v>
      </c>
      <c r="I62">
        <v>65.89</v>
      </c>
      <c r="J62">
        <v>269.69</v>
      </c>
      <c r="K62">
        <v>100.44</v>
      </c>
      <c r="L62">
        <v>1.0900000000000001</v>
      </c>
      <c r="M62">
        <v>4.21</v>
      </c>
      <c r="N62" s="135">
        <v>27.15</v>
      </c>
      <c r="O62" s="135">
        <v>27.15</v>
      </c>
      <c r="P62" s="135">
        <v>27.15</v>
      </c>
      <c r="Q62">
        <v>1.22</v>
      </c>
      <c r="R62">
        <v>89.05</v>
      </c>
      <c r="S62">
        <v>1.8</v>
      </c>
      <c r="T62">
        <v>53.87</v>
      </c>
      <c r="U62">
        <v>17.96</v>
      </c>
      <c r="V62">
        <v>17.940000000000001</v>
      </c>
      <c r="W62">
        <v>212.84</v>
      </c>
      <c r="X62">
        <v>42.57</v>
      </c>
      <c r="Y62">
        <v>43.13</v>
      </c>
      <c r="Z62">
        <v>42.06</v>
      </c>
      <c r="AA62">
        <v>33.33</v>
      </c>
      <c r="AB62">
        <v>16.670000000000002</v>
      </c>
    </row>
    <row r="63" spans="1:28">
      <c r="A63" t="s">
        <v>105</v>
      </c>
      <c r="B63" s="75">
        <v>259.48</v>
      </c>
      <c r="C63" s="75">
        <v>86.49</v>
      </c>
      <c r="D63" s="135">
        <f t="shared" si="0"/>
        <v>81.449999999999989</v>
      </c>
      <c r="E63" s="75"/>
      <c r="F63" s="78">
        <v>11.92</v>
      </c>
      <c r="G63" s="78">
        <v>11.92</v>
      </c>
      <c r="H63" s="78">
        <v>12.22</v>
      </c>
      <c r="I63">
        <v>65.89</v>
      </c>
      <c r="J63">
        <v>269.69</v>
      </c>
      <c r="K63">
        <v>100.44</v>
      </c>
      <c r="L63">
        <v>1.0900000000000001</v>
      </c>
      <c r="M63">
        <v>4.43</v>
      </c>
      <c r="N63" s="135">
        <v>27.15</v>
      </c>
      <c r="O63" s="135">
        <v>27.15</v>
      </c>
      <c r="P63" s="135">
        <v>27.15</v>
      </c>
      <c r="Q63">
        <v>1.22</v>
      </c>
      <c r="R63">
        <v>80.88</v>
      </c>
      <c r="S63">
        <v>1.8</v>
      </c>
      <c r="T63">
        <v>57.66</v>
      </c>
      <c r="U63">
        <v>19.22</v>
      </c>
      <c r="V63">
        <v>19.22</v>
      </c>
      <c r="W63">
        <v>199.67</v>
      </c>
      <c r="X63">
        <v>39.93</v>
      </c>
      <c r="Y63">
        <v>41.15</v>
      </c>
      <c r="Z63">
        <v>38.97</v>
      </c>
      <c r="AA63">
        <v>32.880000000000003</v>
      </c>
      <c r="AB63">
        <v>16.45</v>
      </c>
    </row>
    <row r="64" spans="1:28">
      <c r="A64" t="s">
        <v>106</v>
      </c>
      <c r="B64" s="75">
        <v>259.48</v>
      </c>
      <c r="C64" s="75">
        <v>86.49</v>
      </c>
      <c r="D64" s="135">
        <f t="shared" si="0"/>
        <v>81.449999999999989</v>
      </c>
      <c r="E64" s="75"/>
      <c r="F64" s="78">
        <v>11.25</v>
      </c>
      <c r="G64" s="78">
        <v>11.25</v>
      </c>
      <c r="H64" s="78">
        <v>11.54</v>
      </c>
      <c r="I64">
        <v>65.89</v>
      </c>
      <c r="J64">
        <v>269.69</v>
      </c>
      <c r="K64">
        <v>100.44</v>
      </c>
      <c r="L64">
        <v>1.0900000000000001</v>
      </c>
      <c r="M64">
        <v>4.79</v>
      </c>
      <c r="N64" s="135">
        <v>27.15</v>
      </c>
      <c r="O64" s="135">
        <v>27.15</v>
      </c>
      <c r="P64" s="135">
        <v>27.15</v>
      </c>
      <c r="Q64">
        <v>1.22</v>
      </c>
      <c r="R64">
        <v>72.52</v>
      </c>
      <c r="S64">
        <v>1.8</v>
      </c>
      <c r="T64">
        <v>58.93</v>
      </c>
      <c r="U64">
        <v>19.64</v>
      </c>
      <c r="V64">
        <v>19.649999999999999</v>
      </c>
      <c r="W64">
        <v>193.24</v>
      </c>
      <c r="X64">
        <v>38.65</v>
      </c>
      <c r="Y64">
        <v>38.659999999999997</v>
      </c>
      <c r="Z64">
        <v>36.65</v>
      </c>
      <c r="AA64">
        <v>30.38</v>
      </c>
      <c r="AB64">
        <v>15.2</v>
      </c>
    </row>
    <row r="65" spans="1:28">
      <c r="A65" t="s">
        <v>107</v>
      </c>
      <c r="B65" s="75">
        <v>259.48</v>
      </c>
      <c r="C65" s="75">
        <v>86.49</v>
      </c>
      <c r="D65" s="135">
        <f t="shared" si="0"/>
        <v>81.449999999999989</v>
      </c>
      <c r="E65" s="75"/>
      <c r="F65" s="78">
        <v>10.47</v>
      </c>
      <c r="G65" s="78">
        <v>10.47</v>
      </c>
      <c r="H65" s="78">
        <v>10.73</v>
      </c>
      <c r="I65">
        <v>65.89</v>
      </c>
      <c r="J65">
        <v>269.69</v>
      </c>
      <c r="K65">
        <v>100.44</v>
      </c>
      <c r="L65">
        <v>1.0900000000000001</v>
      </c>
      <c r="M65">
        <v>5.51</v>
      </c>
      <c r="N65" s="135">
        <v>27.15</v>
      </c>
      <c r="O65" s="135">
        <v>27.15</v>
      </c>
      <c r="P65" s="135">
        <v>27.15</v>
      </c>
      <c r="Q65">
        <v>1.06</v>
      </c>
      <c r="R65">
        <v>63.97</v>
      </c>
      <c r="S65">
        <v>1.8</v>
      </c>
      <c r="T65">
        <v>60.52</v>
      </c>
      <c r="U65">
        <v>20.170000000000002</v>
      </c>
      <c r="V65">
        <v>20.18</v>
      </c>
      <c r="W65">
        <v>179.26</v>
      </c>
      <c r="X65">
        <v>35.85</v>
      </c>
      <c r="Y65">
        <v>36.17</v>
      </c>
      <c r="Z65">
        <v>34.18</v>
      </c>
      <c r="AA65">
        <v>27.68</v>
      </c>
      <c r="AB65">
        <v>13.84</v>
      </c>
    </row>
    <row r="66" spans="1:28">
      <c r="A66" t="s">
        <v>108</v>
      </c>
      <c r="B66" s="75">
        <v>259.48</v>
      </c>
      <c r="C66" s="75">
        <v>86.49</v>
      </c>
      <c r="D66" s="135">
        <f t="shared" si="0"/>
        <v>81.449999999999989</v>
      </c>
      <c r="E66" s="75"/>
      <c r="F66" s="78">
        <v>9.49</v>
      </c>
      <c r="G66" s="78">
        <v>9.49</v>
      </c>
      <c r="H66" s="78">
        <v>9.74</v>
      </c>
      <c r="I66">
        <v>65.89</v>
      </c>
      <c r="J66">
        <v>269.69</v>
      </c>
      <c r="K66">
        <v>100.44</v>
      </c>
      <c r="L66">
        <v>1.0900000000000001</v>
      </c>
      <c r="M66">
        <v>6.32</v>
      </c>
      <c r="N66" s="135">
        <v>27.15</v>
      </c>
      <c r="O66" s="135">
        <v>27.15</v>
      </c>
      <c r="P66" s="135">
        <v>27.15</v>
      </c>
      <c r="Q66">
        <v>1.06</v>
      </c>
      <c r="R66">
        <v>54.98</v>
      </c>
      <c r="S66">
        <v>1.8</v>
      </c>
      <c r="T66">
        <v>61.68</v>
      </c>
      <c r="U66">
        <v>20.56</v>
      </c>
      <c r="V66">
        <v>20.55</v>
      </c>
      <c r="W66">
        <v>162.38999999999999</v>
      </c>
      <c r="X66">
        <v>32.479999999999997</v>
      </c>
      <c r="Y66">
        <v>33.65</v>
      </c>
      <c r="Z66">
        <v>31.67</v>
      </c>
      <c r="AA66">
        <v>24.78</v>
      </c>
      <c r="AB66">
        <v>12.39</v>
      </c>
    </row>
    <row r="67" spans="1:28">
      <c r="A67" t="s">
        <v>109</v>
      </c>
      <c r="B67" s="75">
        <v>259.48</v>
      </c>
      <c r="C67" s="75">
        <v>86.49</v>
      </c>
      <c r="D67" s="135">
        <f t="shared" si="0"/>
        <v>81.45</v>
      </c>
      <c r="E67" s="75"/>
      <c r="F67" s="78">
        <v>8.5399999999999991</v>
      </c>
      <c r="G67" s="78">
        <v>8.5399999999999991</v>
      </c>
      <c r="H67" s="78">
        <v>8.75</v>
      </c>
      <c r="I67">
        <v>65.89</v>
      </c>
      <c r="J67">
        <v>269.69</v>
      </c>
      <c r="K67">
        <v>100.44</v>
      </c>
      <c r="L67">
        <v>1.01</v>
      </c>
      <c r="M67">
        <v>7.32</v>
      </c>
      <c r="N67" s="135">
        <v>27.38</v>
      </c>
      <c r="O67" s="135">
        <v>26.69</v>
      </c>
      <c r="P67" s="135">
        <v>27.38</v>
      </c>
      <c r="Q67">
        <v>1.06</v>
      </c>
      <c r="R67">
        <v>45.5</v>
      </c>
      <c r="S67">
        <v>1.75</v>
      </c>
      <c r="T67">
        <v>63.46</v>
      </c>
      <c r="U67">
        <v>21.15</v>
      </c>
      <c r="V67">
        <v>21.16</v>
      </c>
      <c r="W67">
        <v>146.06</v>
      </c>
      <c r="X67">
        <v>29.21</v>
      </c>
      <c r="Y67">
        <v>30.79</v>
      </c>
      <c r="Z67">
        <v>29.1</v>
      </c>
      <c r="AA67">
        <v>23.38</v>
      </c>
      <c r="AB67">
        <v>11.7</v>
      </c>
    </row>
    <row r="68" spans="1:28">
      <c r="A68" t="s">
        <v>110</v>
      </c>
      <c r="B68" s="75">
        <v>259.48</v>
      </c>
      <c r="C68" s="75">
        <v>86.49</v>
      </c>
      <c r="D68" s="135">
        <f t="shared" ref="D68:D98" si="1">N68+O68+P68</f>
        <v>81.45</v>
      </c>
      <c r="E68" s="75"/>
      <c r="F68" s="78">
        <v>7.55</v>
      </c>
      <c r="G68" s="78">
        <v>7.55</v>
      </c>
      <c r="H68" s="78">
        <v>7.74</v>
      </c>
      <c r="I68">
        <v>93.19</v>
      </c>
      <c r="J68">
        <v>269.69</v>
      </c>
      <c r="K68">
        <v>100.44</v>
      </c>
      <c r="L68">
        <v>1.01</v>
      </c>
      <c r="M68">
        <v>8.65</v>
      </c>
      <c r="N68" s="135">
        <v>29.35</v>
      </c>
      <c r="O68" s="135">
        <v>22.75</v>
      </c>
      <c r="P68" s="135">
        <v>29.35</v>
      </c>
      <c r="Q68">
        <v>1.06</v>
      </c>
      <c r="R68">
        <v>35.81</v>
      </c>
      <c r="S68">
        <v>1.75</v>
      </c>
      <c r="T68">
        <v>65.260000000000005</v>
      </c>
      <c r="U68">
        <v>21.75</v>
      </c>
      <c r="V68">
        <v>21.75</v>
      </c>
      <c r="W68">
        <v>124.83</v>
      </c>
      <c r="X68">
        <v>24.97</v>
      </c>
      <c r="Y68">
        <v>27.67</v>
      </c>
      <c r="Z68">
        <v>25.92</v>
      </c>
      <c r="AA68">
        <v>19.84</v>
      </c>
      <c r="AB68">
        <v>9.93</v>
      </c>
    </row>
    <row r="69" spans="1:28">
      <c r="A69" t="s">
        <v>111</v>
      </c>
      <c r="B69" s="75">
        <v>259.48</v>
      </c>
      <c r="C69" s="75">
        <v>86.49</v>
      </c>
      <c r="D69" s="135">
        <f t="shared" si="1"/>
        <v>69.5</v>
      </c>
      <c r="E69" s="75"/>
      <c r="F69" s="78">
        <v>6.4</v>
      </c>
      <c r="G69" s="78">
        <v>6.4</v>
      </c>
      <c r="H69" s="78">
        <v>6.56</v>
      </c>
      <c r="I69">
        <v>93.19</v>
      </c>
      <c r="J69">
        <v>269.69</v>
      </c>
      <c r="K69">
        <v>100.44</v>
      </c>
      <c r="L69">
        <v>1.01</v>
      </c>
      <c r="M69">
        <v>9.8699999999999992</v>
      </c>
      <c r="N69" s="135">
        <v>30.53</v>
      </c>
      <c r="O69" s="135">
        <v>14.24</v>
      </c>
      <c r="P69" s="135">
        <v>24.73</v>
      </c>
      <c r="Q69">
        <v>1.06</v>
      </c>
      <c r="R69">
        <v>27.06</v>
      </c>
      <c r="S69">
        <v>1.75</v>
      </c>
      <c r="T69">
        <v>68.16</v>
      </c>
      <c r="U69">
        <v>22.72</v>
      </c>
      <c r="V69">
        <v>22.72</v>
      </c>
      <c r="W69">
        <v>103.73</v>
      </c>
      <c r="X69">
        <v>20.74</v>
      </c>
      <c r="Y69">
        <v>24.3</v>
      </c>
      <c r="Z69">
        <v>21.82</v>
      </c>
      <c r="AA69">
        <v>16.28</v>
      </c>
      <c r="AB69">
        <v>8.14</v>
      </c>
    </row>
    <row r="70" spans="1:28">
      <c r="A70" t="s">
        <v>112</v>
      </c>
      <c r="B70" s="75">
        <v>259.48</v>
      </c>
      <c r="C70" s="75">
        <v>86.49</v>
      </c>
      <c r="D70" s="135">
        <f t="shared" si="1"/>
        <v>37.42</v>
      </c>
      <c r="E70" s="75"/>
      <c r="F70" s="78">
        <v>5.07</v>
      </c>
      <c r="G70" s="78">
        <v>5.07</v>
      </c>
      <c r="H70" s="78">
        <v>5.19</v>
      </c>
      <c r="I70">
        <v>93.19</v>
      </c>
      <c r="J70">
        <v>269.69</v>
      </c>
      <c r="K70">
        <v>100.44</v>
      </c>
      <c r="L70">
        <v>1.01</v>
      </c>
      <c r="M70">
        <v>11.26</v>
      </c>
      <c r="N70" s="135">
        <v>17.02</v>
      </c>
      <c r="O70" s="135">
        <v>7.04</v>
      </c>
      <c r="P70" s="135">
        <v>13.36</v>
      </c>
      <c r="Q70">
        <v>1.06</v>
      </c>
      <c r="R70">
        <v>17.7</v>
      </c>
      <c r="S70">
        <v>1.75</v>
      </c>
      <c r="T70">
        <v>45.35</v>
      </c>
      <c r="U70">
        <v>15.12</v>
      </c>
      <c r="V70">
        <v>15.11</v>
      </c>
      <c r="W70">
        <v>82.69</v>
      </c>
      <c r="X70">
        <v>16.54</v>
      </c>
      <c r="Y70">
        <v>20.420000000000002</v>
      </c>
      <c r="Z70">
        <v>18.239999999999998</v>
      </c>
      <c r="AA70">
        <v>12.71</v>
      </c>
      <c r="AB70">
        <v>6.35</v>
      </c>
    </row>
    <row r="71" spans="1:28">
      <c r="A71" t="s">
        <v>113</v>
      </c>
      <c r="B71" s="75">
        <v>259.48</v>
      </c>
      <c r="C71" s="75">
        <v>86.49</v>
      </c>
      <c r="D71" s="135">
        <f t="shared" si="1"/>
        <v>14.219999999999999</v>
      </c>
      <c r="E71" s="75"/>
      <c r="F71" s="78">
        <v>3.25</v>
      </c>
      <c r="G71" s="78">
        <v>3.25</v>
      </c>
      <c r="H71" s="78">
        <v>3.33</v>
      </c>
      <c r="I71">
        <v>93.19</v>
      </c>
      <c r="J71">
        <v>269.69</v>
      </c>
      <c r="K71">
        <v>100.44</v>
      </c>
      <c r="L71">
        <v>1.01</v>
      </c>
      <c r="M71">
        <v>12.84</v>
      </c>
      <c r="N71" s="135">
        <v>6.54</v>
      </c>
      <c r="O71" s="135">
        <v>1.75</v>
      </c>
      <c r="P71" s="135">
        <v>5.93</v>
      </c>
      <c r="Q71">
        <v>1.06</v>
      </c>
      <c r="R71">
        <v>10.029999999999999</v>
      </c>
      <c r="S71">
        <v>1.75</v>
      </c>
      <c r="T71">
        <v>48.21</v>
      </c>
      <c r="U71">
        <v>16.07</v>
      </c>
      <c r="V71">
        <v>16.059999999999999</v>
      </c>
      <c r="W71">
        <v>57</v>
      </c>
      <c r="X71">
        <v>11.4</v>
      </c>
      <c r="Y71">
        <v>10.74</v>
      </c>
      <c r="Z71">
        <v>14.73</v>
      </c>
      <c r="AA71">
        <v>9.41</v>
      </c>
      <c r="AB71">
        <v>4.7</v>
      </c>
    </row>
    <row r="72" spans="1:28">
      <c r="A72" t="s">
        <v>114</v>
      </c>
      <c r="B72" s="75">
        <v>259.48</v>
      </c>
      <c r="C72" s="75">
        <v>86.49</v>
      </c>
      <c r="D72" s="135">
        <f t="shared" si="1"/>
        <v>3.06</v>
      </c>
      <c r="E72" s="75"/>
      <c r="F72" s="78">
        <v>1.95</v>
      </c>
      <c r="G72" s="78">
        <v>1.95</v>
      </c>
      <c r="H72" s="78">
        <v>2</v>
      </c>
      <c r="I72">
        <v>93.19</v>
      </c>
      <c r="J72">
        <v>269.69</v>
      </c>
      <c r="K72">
        <v>100.44</v>
      </c>
      <c r="L72">
        <v>1.01</v>
      </c>
      <c r="M72">
        <v>14.61</v>
      </c>
      <c r="N72" s="135">
        <v>1.23</v>
      </c>
      <c r="O72" s="135">
        <v>0.47</v>
      </c>
      <c r="P72" s="135">
        <v>1.36</v>
      </c>
      <c r="Q72">
        <v>1.06</v>
      </c>
      <c r="R72">
        <v>5.21</v>
      </c>
      <c r="S72">
        <v>1.75</v>
      </c>
      <c r="T72">
        <v>51.6</v>
      </c>
      <c r="U72">
        <v>17.2</v>
      </c>
      <c r="V72">
        <v>17.2</v>
      </c>
      <c r="W72">
        <v>27.56</v>
      </c>
      <c r="X72">
        <v>5.51</v>
      </c>
      <c r="Y72">
        <v>9.9</v>
      </c>
      <c r="Z72">
        <v>11.35</v>
      </c>
      <c r="AA72">
        <v>6.48</v>
      </c>
      <c r="AB72">
        <v>3.24</v>
      </c>
    </row>
    <row r="73" spans="1:28">
      <c r="A73" t="s">
        <v>115</v>
      </c>
      <c r="B73" s="75">
        <v>259.48</v>
      </c>
      <c r="C73" s="75">
        <v>86.49</v>
      </c>
      <c r="D73" s="135">
        <f t="shared" si="1"/>
        <v>0</v>
      </c>
      <c r="E73" s="75"/>
      <c r="F73" s="78">
        <v>0.88</v>
      </c>
      <c r="G73" s="78">
        <v>0.88</v>
      </c>
      <c r="H73" s="78">
        <v>0.9</v>
      </c>
      <c r="I73">
        <v>93.19</v>
      </c>
      <c r="J73">
        <v>269.69</v>
      </c>
      <c r="K73">
        <v>100.44</v>
      </c>
      <c r="L73">
        <v>1.01</v>
      </c>
      <c r="M73">
        <v>15.2</v>
      </c>
      <c r="N73" s="135">
        <v>0</v>
      </c>
      <c r="O73" s="135">
        <v>0</v>
      </c>
      <c r="P73" s="135">
        <v>0</v>
      </c>
      <c r="Q73">
        <v>1.06</v>
      </c>
      <c r="R73">
        <v>2.29</v>
      </c>
      <c r="S73">
        <v>1.75</v>
      </c>
      <c r="T73">
        <v>54.66</v>
      </c>
      <c r="U73">
        <v>18.22</v>
      </c>
      <c r="V73">
        <v>18.22</v>
      </c>
      <c r="W73">
        <v>15.5</v>
      </c>
      <c r="X73">
        <v>3.1</v>
      </c>
      <c r="Y73">
        <v>7.79</v>
      </c>
      <c r="Z73">
        <v>7.22</v>
      </c>
      <c r="AA73">
        <v>3.71</v>
      </c>
      <c r="AB73">
        <v>1.86</v>
      </c>
    </row>
    <row r="74" spans="1:28">
      <c r="A74" t="s">
        <v>116</v>
      </c>
      <c r="B74" s="75">
        <v>259.48</v>
      </c>
      <c r="C74" s="75">
        <v>86.49</v>
      </c>
      <c r="D74" s="135">
        <f t="shared" si="1"/>
        <v>0</v>
      </c>
      <c r="E74" s="75"/>
      <c r="F74" s="78">
        <v>0.31</v>
      </c>
      <c r="G74" s="78">
        <v>0.31</v>
      </c>
      <c r="H74" s="78">
        <v>0.31</v>
      </c>
      <c r="I74">
        <v>93.19</v>
      </c>
      <c r="J74">
        <v>269.69</v>
      </c>
      <c r="K74">
        <v>100.44</v>
      </c>
      <c r="L74">
        <v>1.01</v>
      </c>
      <c r="M74">
        <v>12.26</v>
      </c>
      <c r="N74" s="135">
        <v>0</v>
      </c>
      <c r="O74" s="135">
        <v>0</v>
      </c>
      <c r="P74" s="135">
        <v>0</v>
      </c>
      <c r="Q74">
        <v>1.06</v>
      </c>
      <c r="R74">
        <v>0.41</v>
      </c>
      <c r="S74">
        <v>1.75</v>
      </c>
      <c r="T74">
        <v>58.7</v>
      </c>
      <c r="U74">
        <v>19.57</v>
      </c>
      <c r="V74">
        <v>19.559999999999999</v>
      </c>
      <c r="W74">
        <v>6.89</v>
      </c>
      <c r="X74">
        <v>1.38</v>
      </c>
      <c r="Y74">
        <v>3.87</v>
      </c>
      <c r="Z74">
        <v>6.5</v>
      </c>
      <c r="AA74">
        <v>1.19</v>
      </c>
      <c r="AB74">
        <v>0.6</v>
      </c>
    </row>
    <row r="75" spans="1:28">
      <c r="A75" t="s">
        <v>117</v>
      </c>
      <c r="B75" s="75">
        <v>259.48</v>
      </c>
      <c r="C75" s="75">
        <v>86.49</v>
      </c>
      <c r="D75" s="135">
        <f t="shared" si="1"/>
        <v>0</v>
      </c>
      <c r="E75" s="75"/>
      <c r="F75" s="78">
        <v>0.01</v>
      </c>
      <c r="G75" s="78">
        <v>0.01</v>
      </c>
      <c r="H75" s="78">
        <v>0.01</v>
      </c>
      <c r="I75">
        <v>93.19</v>
      </c>
      <c r="J75">
        <v>269.69</v>
      </c>
      <c r="K75">
        <v>100.44</v>
      </c>
      <c r="L75">
        <v>1.01</v>
      </c>
      <c r="M75">
        <v>11.7</v>
      </c>
      <c r="N75" s="135">
        <v>0</v>
      </c>
      <c r="O75" s="135">
        <v>0</v>
      </c>
      <c r="P75" s="135">
        <v>0</v>
      </c>
      <c r="Q75">
        <v>1.1399999999999999</v>
      </c>
      <c r="R75">
        <v>0</v>
      </c>
      <c r="S75">
        <v>1.75</v>
      </c>
      <c r="T75">
        <v>65.900000000000006</v>
      </c>
      <c r="U75">
        <v>21.97</v>
      </c>
      <c r="V75">
        <v>21.95</v>
      </c>
      <c r="W75">
        <v>1.73</v>
      </c>
      <c r="X75">
        <v>0.34</v>
      </c>
      <c r="Y75">
        <v>1.29</v>
      </c>
      <c r="Z75">
        <v>5.61</v>
      </c>
      <c r="AA75">
        <v>7.0000000000000007E-2</v>
      </c>
      <c r="AB75">
        <v>0.04</v>
      </c>
    </row>
    <row r="76" spans="1:28">
      <c r="A76" t="s">
        <v>118</v>
      </c>
      <c r="B76" s="75">
        <v>259.48</v>
      </c>
      <c r="C76" s="75">
        <v>86.49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93.19</v>
      </c>
      <c r="J76">
        <v>269.69</v>
      </c>
      <c r="K76">
        <v>100.44</v>
      </c>
      <c r="L76">
        <v>1.01</v>
      </c>
      <c r="M76">
        <v>11.65</v>
      </c>
      <c r="N76" s="135">
        <v>0</v>
      </c>
      <c r="O76" s="135">
        <v>0</v>
      </c>
      <c r="P76" s="135">
        <v>0</v>
      </c>
      <c r="Q76">
        <v>1.1399999999999999</v>
      </c>
      <c r="R76">
        <v>0</v>
      </c>
      <c r="S76">
        <v>1.75</v>
      </c>
      <c r="T76">
        <v>41.23</v>
      </c>
      <c r="U76">
        <v>13.74</v>
      </c>
      <c r="V76">
        <v>13.74</v>
      </c>
      <c r="W76">
        <v>0</v>
      </c>
      <c r="X76">
        <v>0</v>
      </c>
      <c r="Y76">
        <v>0.16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259.48</v>
      </c>
      <c r="C77" s="75">
        <v>86.49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116.45</v>
      </c>
      <c r="J77">
        <v>269.69</v>
      </c>
      <c r="K77">
        <v>100.44</v>
      </c>
      <c r="L77">
        <v>1.01</v>
      </c>
      <c r="M77">
        <v>11.65</v>
      </c>
      <c r="N77" s="135">
        <v>0</v>
      </c>
      <c r="O77" s="135">
        <v>0</v>
      </c>
      <c r="P77" s="135">
        <v>0</v>
      </c>
      <c r="Q77">
        <v>1.1399999999999999</v>
      </c>
      <c r="R77">
        <v>0</v>
      </c>
      <c r="S77">
        <v>1.75</v>
      </c>
      <c r="T77">
        <v>42.49</v>
      </c>
      <c r="U77">
        <v>14.16</v>
      </c>
      <c r="V77">
        <v>14.17</v>
      </c>
      <c r="W77">
        <v>0</v>
      </c>
      <c r="X77">
        <v>0</v>
      </c>
      <c r="Y77">
        <v>7.0000000000000007E-2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259.48</v>
      </c>
      <c r="C78" s="75">
        <v>86.49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116.45</v>
      </c>
      <c r="J78">
        <v>269.69</v>
      </c>
      <c r="K78">
        <v>100.44</v>
      </c>
      <c r="L78">
        <v>1.01</v>
      </c>
      <c r="M78">
        <v>11.62</v>
      </c>
      <c r="N78" s="135">
        <v>0</v>
      </c>
      <c r="O78" s="135">
        <v>0</v>
      </c>
      <c r="P78" s="135">
        <v>0</v>
      </c>
      <c r="Q78">
        <v>1.1399999999999999</v>
      </c>
      <c r="R78">
        <v>0</v>
      </c>
      <c r="S78">
        <v>1.75</v>
      </c>
      <c r="T78">
        <v>43.28</v>
      </c>
      <c r="U78">
        <v>14.43</v>
      </c>
      <c r="V78">
        <v>14.42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259.48</v>
      </c>
      <c r="C79" s="75">
        <v>86.49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116.45</v>
      </c>
      <c r="J79">
        <v>269.69</v>
      </c>
      <c r="K79">
        <v>100.44</v>
      </c>
      <c r="L79">
        <v>0.93</v>
      </c>
      <c r="M79">
        <v>11.61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1.71</v>
      </c>
      <c r="T79">
        <v>44.23</v>
      </c>
      <c r="U79">
        <v>14.74</v>
      </c>
      <c r="V79">
        <v>14.74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259.48</v>
      </c>
      <c r="C80" s="75">
        <v>86.49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116.45</v>
      </c>
      <c r="J80">
        <v>269.69</v>
      </c>
      <c r="K80">
        <v>100.44</v>
      </c>
      <c r="L80">
        <v>0.93</v>
      </c>
      <c r="M80">
        <v>11.54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1.71</v>
      </c>
      <c r="T80">
        <v>46.75</v>
      </c>
      <c r="U80">
        <v>15.58</v>
      </c>
      <c r="V80">
        <v>15.59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259.48</v>
      </c>
      <c r="C81" s="75">
        <v>86.49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116.45</v>
      </c>
      <c r="J81">
        <v>269.69</v>
      </c>
      <c r="K81">
        <v>100.44</v>
      </c>
      <c r="L81">
        <v>0.93</v>
      </c>
      <c r="M81">
        <v>8.61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1.71</v>
      </c>
      <c r="T81">
        <v>50.95</v>
      </c>
      <c r="U81">
        <v>16.98</v>
      </c>
      <c r="V81">
        <v>16.989999999999998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259.48</v>
      </c>
      <c r="C82" s="75">
        <v>86.49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116.45</v>
      </c>
      <c r="J82">
        <v>269.69</v>
      </c>
      <c r="K82">
        <v>100.44</v>
      </c>
      <c r="L82">
        <v>0.93</v>
      </c>
      <c r="M82">
        <v>8.5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1.71</v>
      </c>
      <c r="T82">
        <v>53.37</v>
      </c>
      <c r="U82">
        <v>17.79</v>
      </c>
      <c r="V82">
        <v>17.79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259.48</v>
      </c>
      <c r="C83" s="75">
        <v>86.49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116.45</v>
      </c>
      <c r="J83">
        <v>269.69</v>
      </c>
      <c r="K83">
        <v>100.44</v>
      </c>
      <c r="L83">
        <v>0.93</v>
      </c>
      <c r="M83">
        <v>8.39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1.71</v>
      </c>
      <c r="T83">
        <v>55.47</v>
      </c>
      <c r="U83">
        <v>18.489999999999998</v>
      </c>
      <c r="V83">
        <v>18.48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259.48</v>
      </c>
      <c r="C84" s="75">
        <v>86.49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116.45</v>
      </c>
      <c r="J84">
        <v>269.69</v>
      </c>
      <c r="K84">
        <v>100.44</v>
      </c>
      <c r="L84">
        <v>0.93</v>
      </c>
      <c r="M84">
        <v>8.35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1.71</v>
      </c>
      <c r="T84">
        <v>55.96</v>
      </c>
      <c r="U84">
        <v>18.649999999999999</v>
      </c>
      <c r="V84">
        <v>18.649999999999999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259.48</v>
      </c>
      <c r="C85" s="75">
        <v>86.49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116.45</v>
      </c>
      <c r="J85">
        <v>269.69</v>
      </c>
      <c r="K85">
        <v>100.44</v>
      </c>
      <c r="L85">
        <v>0.93</v>
      </c>
      <c r="M85">
        <v>8.16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1.71</v>
      </c>
      <c r="T85">
        <v>56.7</v>
      </c>
      <c r="U85">
        <v>18.899999999999999</v>
      </c>
      <c r="V85">
        <v>18.89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259.48</v>
      </c>
      <c r="C86" s="75">
        <v>86.49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116.45</v>
      </c>
      <c r="J86">
        <v>269.69</v>
      </c>
      <c r="K86">
        <v>100.44</v>
      </c>
      <c r="L86">
        <v>0.93</v>
      </c>
      <c r="M86">
        <v>11.65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1.71</v>
      </c>
      <c r="T86">
        <v>54.75</v>
      </c>
      <c r="U86">
        <v>18.25</v>
      </c>
      <c r="V86">
        <v>18.239999999999998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259.48</v>
      </c>
      <c r="C87" s="75">
        <v>86.49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84.71</v>
      </c>
      <c r="J87">
        <v>269.69</v>
      </c>
      <c r="K87">
        <v>100.44</v>
      </c>
      <c r="L87">
        <v>0.97</v>
      </c>
      <c r="M87">
        <v>10.7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1.71</v>
      </c>
      <c r="T87">
        <v>56.75</v>
      </c>
      <c r="U87">
        <v>18.920000000000002</v>
      </c>
      <c r="V87">
        <v>18.899999999999999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259.48</v>
      </c>
      <c r="C88" s="75">
        <v>86.49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84.71</v>
      </c>
      <c r="J88">
        <v>269.69</v>
      </c>
      <c r="K88">
        <v>100.44</v>
      </c>
      <c r="L88">
        <v>0.97</v>
      </c>
      <c r="M88">
        <v>9.6999999999999993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1.71</v>
      </c>
      <c r="T88">
        <v>58.03</v>
      </c>
      <c r="U88">
        <v>19.34</v>
      </c>
      <c r="V88">
        <v>19.350000000000001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259.48</v>
      </c>
      <c r="C89" s="75">
        <v>86.49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65.89</v>
      </c>
      <c r="J89">
        <v>269.69</v>
      </c>
      <c r="K89">
        <v>100.44</v>
      </c>
      <c r="L89">
        <v>0.97</v>
      </c>
      <c r="M89">
        <v>8.59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1.71</v>
      </c>
      <c r="T89">
        <v>56.31</v>
      </c>
      <c r="U89">
        <v>18.77</v>
      </c>
      <c r="V89">
        <v>18.760000000000002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259.48</v>
      </c>
      <c r="C90" s="75">
        <v>86.49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65.89</v>
      </c>
      <c r="J90">
        <v>269.69</v>
      </c>
      <c r="K90">
        <v>100.44</v>
      </c>
      <c r="L90">
        <v>0.97</v>
      </c>
      <c r="M90">
        <v>8.16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1.71</v>
      </c>
      <c r="T90">
        <v>55.44</v>
      </c>
      <c r="U90">
        <v>18.48</v>
      </c>
      <c r="V90">
        <v>18.47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259.48</v>
      </c>
      <c r="C91" s="75">
        <v>66.67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65.89</v>
      </c>
      <c r="J91">
        <v>269.69</v>
      </c>
      <c r="K91">
        <v>100.44</v>
      </c>
      <c r="L91">
        <v>0.93</v>
      </c>
      <c r="M91">
        <v>7.49</v>
      </c>
      <c r="N91" s="135">
        <v>0</v>
      </c>
      <c r="O91" s="135">
        <v>0</v>
      </c>
      <c r="P91" s="135">
        <v>0</v>
      </c>
      <c r="Q91">
        <v>1.06</v>
      </c>
      <c r="R91">
        <v>0</v>
      </c>
      <c r="S91">
        <v>1.66</v>
      </c>
      <c r="T91">
        <v>54.55</v>
      </c>
      <c r="U91">
        <v>18.18</v>
      </c>
      <c r="V91">
        <v>18.18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259.48</v>
      </c>
      <c r="C92" s="75">
        <v>66.67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65.89</v>
      </c>
      <c r="J92">
        <v>254.11</v>
      </c>
      <c r="K92">
        <v>100.44</v>
      </c>
      <c r="L92">
        <v>0.93</v>
      </c>
      <c r="M92">
        <v>7.37</v>
      </c>
      <c r="N92" s="135">
        <v>0</v>
      </c>
      <c r="O92" s="135">
        <v>0</v>
      </c>
      <c r="P92" s="135">
        <v>0</v>
      </c>
      <c r="Q92">
        <v>1.06</v>
      </c>
      <c r="R92">
        <v>0</v>
      </c>
      <c r="S92">
        <v>1.66</v>
      </c>
      <c r="T92">
        <v>51.93</v>
      </c>
      <c r="U92">
        <v>17.309999999999999</v>
      </c>
      <c r="V92">
        <v>17.309999999999999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259.48</v>
      </c>
      <c r="C93" s="75">
        <v>66.67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65.89</v>
      </c>
      <c r="J93">
        <v>249.31</v>
      </c>
      <c r="K93">
        <v>100.44</v>
      </c>
      <c r="L93">
        <v>0.93</v>
      </c>
      <c r="M93">
        <v>7.35</v>
      </c>
      <c r="N93" s="135">
        <v>0</v>
      </c>
      <c r="O93" s="135">
        <v>0</v>
      </c>
      <c r="P93" s="135">
        <v>0</v>
      </c>
      <c r="Q93">
        <v>1.06</v>
      </c>
      <c r="R93">
        <v>0</v>
      </c>
      <c r="S93">
        <v>1.66</v>
      </c>
      <c r="T93">
        <v>63.17</v>
      </c>
      <c r="U93">
        <v>21.06</v>
      </c>
      <c r="V93">
        <v>21.05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218.23</v>
      </c>
      <c r="C94" s="75">
        <v>53.16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65.89</v>
      </c>
      <c r="J94">
        <v>210.96</v>
      </c>
      <c r="K94">
        <v>100.44</v>
      </c>
      <c r="L94">
        <v>0.93</v>
      </c>
      <c r="M94">
        <v>7.24</v>
      </c>
      <c r="N94" s="135">
        <v>0</v>
      </c>
      <c r="O94" s="135">
        <v>0</v>
      </c>
      <c r="P94" s="135">
        <v>0</v>
      </c>
      <c r="Q94">
        <v>1.06</v>
      </c>
      <c r="R94">
        <v>0</v>
      </c>
      <c r="S94">
        <v>1.66</v>
      </c>
      <c r="T94">
        <v>63.33</v>
      </c>
      <c r="U94">
        <v>21.11</v>
      </c>
      <c r="V94">
        <v>21.11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218.23</v>
      </c>
      <c r="C95" s="75">
        <v>53.16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65.89</v>
      </c>
      <c r="J95">
        <v>167.81</v>
      </c>
      <c r="K95">
        <v>71.680000000000007</v>
      </c>
      <c r="L95">
        <v>0.93</v>
      </c>
      <c r="M95">
        <v>7.17</v>
      </c>
      <c r="N95" s="135">
        <v>0</v>
      </c>
      <c r="O95" s="135">
        <v>0</v>
      </c>
      <c r="P95" s="135">
        <v>0</v>
      </c>
      <c r="Q95">
        <v>1.06</v>
      </c>
      <c r="R95">
        <v>0</v>
      </c>
      <c r="S95">
        <v>1.66</v>
      </c>
      <c r="T95">
        <v>63.2</v>
      </c>
      <c r="U95">
        <v>21.07</v>
      </c>
      <c r="V95">
        <v>21.05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218.23</v>
      </c>
      <c r="C96" s="75">
        <v>53.16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70.03</v>
      </c>
      <c r="J96">
        <v>148.32</v>
      </c>
      <c r="K96">
        <v>44.08</v>
      </c>
      <c r="L96">
        <v>0.93</v>
      </c>
      <c r="M96">
        <v>7.14</v>
      </c>
      <c r="N96" s="135">
        <v>0</v>
      </c>
      <c r="O96" s="135">
        <v>0</v>
      </c>
      <c r="P96" s="135">
        <v>0</v>
      </c>
      <c r="Q96">
        <v>1.06</v>
      </c>
      <c r="R96">
        <v>0</v>
      </c>
      <c r="S96">
        <v>1.66</v>
      </c>
      <c r="T96">
        <v>63.9</v>
      </c>
      <c r="U96">
        <v>21.3</v>
      </c>
      <c r="V96">
        <v>21.3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218.23</v>
      </c>
      <c r="C97" s="75">
        <v>53.16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70.03</v>
      </c>
      <c r="J97">
        <v>148.32</v>
      </c>
      <c r="K97">
        <v>44.08</v>
      </c>
      <c r="L97">
        <v>0.93</v>
      </c>
      <c r="M97">
        <v>6.47</v>
      </c>
      <c r="N97" s="135">
        <v>0</v>
      </c>
      <c r="O97" s="135">
        <v>0</v>
      </c>
      <c r="P97" s="135">
        <v>0</v>
      </c>
      <c r="Q97">
        <v>1.06</v>
      </c>
      <c r="R97">
        <v>0</v>
      </c>
      <c r="S97">
        <v>1.66</v>
      </c>
      <c r="T97">
        <v>64.989999999999995</v>
      </c>
      <c r="U97">
        <v>21.66</v>
      </c>
      <c r="V97">
        <v>21.66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218.23</v>
      </c>
      <c r="C98" s="75">
        <v>42.02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70.03</v>
      </c>
      <c r="J98">
        <v>148.32</v>
      </c>
      <c r="K98">
        <v>44.08</v>
      </c>
      <c r="L98">
        <v>0.93</v>
      </c>
      <c r="M98">
        <v>6.19</v>
      </c>
      <c r="N98" s="135">
        <v>0</v>
      </c>
      <c r="O98" s="135">
        <v>0</v>
      </c>
      <c r="P98" s="135">
        <v>0</v>
      </c>
      <c r="Q98">
        <v>1.06</v>
      </c>
      <c r="R98">
        <v>0</v>
      </c>
      <c r="S98">
        <v>1.66</v>
      </c>
      <c r="T98">
        <v>66.510000000000005</v>
      </c>
      <c r="U98">
        <v>22.17</v>
      </c>
      <c r="V98">
        <v>22.16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5.7329599999999923</v>
      </c>
      <c r="C99" s="75">
        <f t="shared" ref="C99:L99" si="2">SUM(C3:C98)/4000</f>
        <v>1.6977624999999976</v>
      </c>
      <c r="D99" s="135">
        <f t="shared" ref="D99" si="3">SUM(D3:D98)/4000</f>
        <v>0.78351999999999966</v>
      </c>
      <c r="E99" s="75"/>
      <c r="F99" s="78">
        <f t="shared" si="2"/>
        <v>9.4619999999999982E-2</v>
      </c>
      <c r="G99" s="78">
        <f t="shared" si="2"/>
        <v>9.4619999999999982E-2</v>
      </c>
      <c r="H99" s="78">
        <f t="shared" si="2"/>
        <v>9.6990000000000007E-2</v>
      </c>
      <c r="I99">
        <f t="shared" si="2"/>
        <v>1.9609075000000005</v>
      </c>
      <c r="J99">
        <f t="shared" si="2"/>
        <v>5.5771999999999968</v>
      </c>
      <c r="K99">
        <f t="shared" si="2"/>
        <v>2.0651599999999966</v>
      </c>
      <c r="L99">
        <f t="shared" si="2"/>
        <v>2.4040000000000034E-2</v>
      </c>
      <c r="M99">
        <f t="shared" ref="M99:AB99" si="4">SUM(M3:M98)/4000</f>
        <v>0.18062999999999999</v>
      </c>
      <c r="N99" s="135">
        <f t="shared" si="4"/>
        <v>0.26452999999999988</v>
      </c>
      <c r="O99" s="135">
        <f t="shared" si="4"/>
        <v>0.25889249999999986</v>
      </c>
      <c r="P99" s="135">
        <f t="shared" si="4"/>
        <v>0.26009749999999987</v>
      </c>
      <c r="Q99">
        <f t="shared" si="4"/>
        <v>2.7440000000000016E-2</v>
      </c>
      <c r="R99">
        <f t="shared" si="4"/>
        <v>0.76060499999999986</v>
      </c>
      <c r="S99">
        <f t="shared" si="4"/>
        <v>4.0919999999999984E-2</v>
      </c>
      <c r="T99">
        <f t="shared" si="4"/>
        <v>1.6436599999999997</v>
      </c>
      <c r="U99">
        <f t="shared" si="4"/>
        <v>0.54788000000000037</v>
      </c>
      <c r="V99">
        <f t="shared" si="4"/>
        <v>0.54778750000000032</v>
      </c>
      <c r="W99">
        <f t="shared" si="4"/>
        <v>1.6320200000000002</v>
      </c>
      <c r="X99">
        <f t="shared" si="4"/>
        <v>0.32639250000000003</v>
      </c>
      <c r="Y99">
        <f t="shared" si="4"/>
        <v>0.33293500000000015</v>
      </c>
      <c r="Z99">
        <f t="shared" si="4"/>
        <v>0.34440499999999996</v>
      </c>
      <c r="AA99">
        <f t="shared" si="4"/>
        <v>0.24467000000000008</v>
      </c>
      <c r="AB99">
        <f t="shared" si="4"/>
        <v>0.12238000000000004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44581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44581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99</v>
      </c>
      <c r="C27" s="136">
        <f>'IDT-1 Calculation'!DG27</f>
        <v>-41.912999999999997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-57.087000000000003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152</v>
      </c>
      <c r="C28" s="136">
        <f>'IDT-1 Calculation'!DG28</f>
        <v>-64.350999999999999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-87.649000000000001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217</v>
      </c>
      <c r="C29" s="136">
        <f>'IDT-1 Calculation'!DG29</f>
        <v>-91.87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-125.13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261</v>
      </c>
      <c r="C30" s="136">
        <f>'IDT-1 Calculation'!DG30</f>
        <v>-110.498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-150.50200000000001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196</v>
      </c>
      <c r="C31" s="136">
        <f>'IDT-1 Calculation'!DG31</f>
        <v>-82.978999999999999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-113.021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292</v>
      </c>
      <c r="C32" s="136">
        <f>'IDT-1 Calculation'!DG32</f>
        <v>-123.622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-168.37799999999999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298.238</v>
      </c>
      <c r="C33" s="136">
        <f>'IDT-1 Calculation'!DG33</f>
        <v>-95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-203.238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195.989</v>
      </c>
      <c r="C34" s="136">
        <f>'IDT-1 Calculation'!DG34</f>
        <v>-50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-145.989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110.349</v>
      </c>
      <c r="C35" s="136">
        <f>'IDT-1 Calculation'!DG35</f>
        <v>-10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-100.349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57.055999999999997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-57.055999999999997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13.898999999999999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-13.898999999999999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5</v>
      </c>
      <c r="C54" s="136">
        <f>'IDT-1 Calculation'!DG54</f>
        <v>-5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55</v>
      </c>
      <c r="C55" s="136">
        <f>'IDT-1 Calculation'!DG55</f>
        <v>-55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75</v>
      </c>
      <c r="C56" s="136">
        <f>'IDT-1 Calculation'!DG56</f>
        <v>-75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95</v>
      </c>
      <c r="C57" s="136">
        <f>'IDT-1 Calculation'!DG57</f>
        <v>-95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110</v>
      </c>
      <c r="C58" s="136">
        <f>'IDT-1 Calculation'!DG58</f>
        <v>-110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120</v>
      </c>
      <c r="C59" s="136">
        <f>'IDT-1 Calculation'!DG59</f>
        <v>-120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59</v>
      </c>
      <c r="C60" s="136">
        <f>'IDT-1 Calculation'!DG60</f>
        <v>-59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140</v>
      </c>
      <c r="C61" s="136">
        <f>'IDT-1 Calculation'!DG61</f>
        <v>-140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145</v>
      </c>
      <c r="C62" s="136">
        <f>'IDT-1 Calculation'!DG62</f>
        <v>-145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140</v>
      </c>
      <c r="C63" s="136">
        <f>'IDT-1 Calculation'!DG63</f>
        <v>-140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130</v>
      </c>
      <c r="C64" s="136">
        <f>'IDT-1 Calculation'!DG64</f>
        <v>-130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120</v>
      </c>
      <c r="C65" s="136">
        <f>'IDT-1 Calculation'!DG65</f>
        <v>-120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115</v>
      </c>
      <c r="C66" s="136">
        <f>'IDT-1 Calculation'!DG66</f>
        <v>-115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20</v>
      </c>
      <c r="C67" s="136">
        <f>'IDT-1 Calculation'!DG67</f>
        <v>-20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108.63</v>
      </c>
      <c r="C68" s="136">
        <f>'IDT-1 Calculation'!DG68</f>
        <v>-20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-88.63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98.093999999999994</v>
      </c>
      <c r="C69" s="136">
        <f>'IDT-1 Calculation'!DG69</f>
        <v>-10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-88.093999999999994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80.084999999999994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-80.084999999999994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123.211</v>
      </c>
      <c r="C71" s="136">
        <f>'IDT-1 Calculation'!DG71</f>
        <v>-45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-78.210999999999999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124.15300000000001</v>
      </c>
      <c r="C72" s="136">
        <f>'IDT-1 Calculation'!DG72</f>
        <v>-45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-79.153000000000006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141.92700000000002</v>
      </c>
      <c r="C73" s="136">
        <f>'IDT-1 Calculation'!DG73</f>
        <v>-50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-91.927000000000007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105.682</v>
      </c>
      <c r="C74" s="136">
        <f>'IDT-1 Calculation'!DG74</f>
        <v>-30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-75.682000000000002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59.597999999999999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-59.597999999999999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37.973999999999997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-37.973999999999997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31.009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-31.009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32.972999999999999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-32.972999999999999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25.797999999999998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-25.797999999999998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28.59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-28.59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33.96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-33.96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40.798999999999999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-40.798999999999999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61.972999999999999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-61.972999999999999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84.323999999999998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-84.323999999999998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111.614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-111.614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144.124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-144.124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146.18100000000001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-146.18100000000001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197.66300000000001</v>
      </c>
      <c r="C88" s="136">
        <f>'IDT-1 Calculation'!DG88</f>
        <v>-35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-162.66300000000001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35</v>
      </c>
      <c r="C89" s="136">
        <f>'IDT-1 Calculation'!DG89</f>
        <v>-35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30</v>
      </c>
      <c r="C90" s="136">
        <f>'IDT-1 Calculation'!DG90</f>
        <v>-30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19</v>
      </c>
      <c r="C93" s="136">
        <f>'IDT-1 Calculation'!DG93</f>
        <v>-19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9</v>
      </c>
      <c r="C94" s="136">
        <f>'IDT-1 Calculation'!DG94</f>
        <v>-9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9</v>
      </c>
      <c r="C95" s="136">
        <f>'IDT-1 Calculation'!DG95</f>
        <v>-9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1.2854732499999995</v>
      </c>
      <c r="C99" s="152">
        <f>SUM(C3:C98)/4000</f>
        <v>-0.58405825</v>
      </c>
      <c r="D99" s="152">
        <f>SUM(D3:D98)/4000</f>
        <v>0</v>
      </c>
      <c r="E99" s="152">
        <f>SUM(E3:E98)/4000</f>
        <v>0</v>
      </c>
      <c r="F99" s="152">
        <f>SUM(F3:F98)/4000</f>
        <v>-0.7014149999999999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280.73711092999997</v>
      </c>
      <c r="L3">
        <v>3.1320346320346326</v>
      </c>
      <c r="M3">
        <v>61.851185919999992</v>
      </c>
      <c r="N3">
        <v>51.056552238095243</v>
      </c>
      <c r="O3">
        <v>36.640520809642943</v>
      </c>
      <c r="P3">
        <v>16.390662724799995</v>
      </c>
      <c r="Q3">
        <v>4.0238041463999989</v>
      </c>
      <c r="R3">
        <v>9.5187640320000018</v>
      </c>
      <c r="S3">
        <v>6.1562650823999991</v>
      </c>
      <c r="T3">
        <v>0</v>
      </c>
      <c r="U3">
        <v>62.111966400000014</v>
      </c>
      <c r="V3">
        <v>0</v>
      </c>
      <c r="W3">
        <v>0</v>
      </c>
      <c r="X3">
        <v>52.472299316546767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1.9722275999999999</v>
      </c>
      <c r="AF3">
        <v>4.4427500000000002</v>
      </c>
      <c r="AG3">
        <v>30.427875359999991</v>
      </c>
      <c r="AH3">
        <v>0</v>
      </c>
      <c r="AI3">
        <v>0</v>
      </c>
      <c r="AJ3">
        <v>0</v>
      </c>
      <c r="AK3">
        <v>22.853400000000004</v>
      </c>
      <c r="AL3">
        <v>7.8020999999999994</v>
      </c>
      <c r="AM3">
        <v>0</v>
      </c>
      <c r="AN3">
        <v>0</v>
      </c>
      <c r="AO3">
        <v>0</v>
      </c>
      <c r="AP3">
        <v>1.1252304</v>
      </c>
      <c r="AQ3">
        <v>0</v>
      </c>
      <c r="AR3">
        <v>3.8790144000000004</v>
      </c>
      <c r="AS3">
        <v>4.7264947200000007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27.180263315352661</v>
      </c>
      <c r="BB3">
        <f>SUM(B3:AZ3)-BA3</f>
        <v>634.13999539656686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280.73793078399996</v>
      </c>
      <c r="L4">
        <v>3.1320346320346326</v>
      </c>
      <c r="M4">
        <v>61.851185919999992</v>
      </c>
      <c r="N4">
        <v>51.056552238095243</v>
      </c>
      <c r="O4">
        <v>36.640520809642943</v>
      </c>
      <c r="P4">
        <v>14.133833999999998</v>
      </c>
      <c r="Q4">
        <v>3.8517839999999999</v>
      </c>
      <c r="R4">
        <v>9.5187640320000018</v>
      </c>
      <c r="S4">
        <v>6.1562650823999991</v>
      </c>
      <c r="T4">
        <v>0</v>
      </c>
      <c r="U4">
        <v>62.111966400000014</v>
      </c>
      <c r="V4">
        <v>0</v>
      </c>
      <c r="W4">
        <v>0</v>
      </c>
      <c r="X4">
        <v>38.856831690647489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1.9722275999999999</v>
      </c>
      <c r="AF4">
        <v>4.4427500000000002</v>
      </c>
      <c r="AG4">
        <v>30.427875359999991</v>
      </c>
      <c r="AH4">
        <v>0</v>
      </c>
      <c r="AI4">
        <v>0</v>
      </c>
      <c r="AJ4">
        <v>0</v>
      </c>
      <c r="AK4">
        <v>22.853400000000004</v>
      </c>
      <c r="AL4">
        <v>7.8020999999999994</v>
      </c>
      <c r="AM4">
        <v>0</v>
      </c>
      <c r="AN4">
        <v>0</v>
      </c>
      <c r="AO4">
        <v>0</v>
      </c>
      <c r="AP4">
        <v>1.1252304</v>
      </c>
      <c r="AQ4">
        <v>0</v>
      </c>
      <c r="AR4">
        <v>3.8790144000000004</v>
      </c>
      <c r="AS4">
        <v>4.7264947200000007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26.520875310728236</v>
      </c>
      <c r="BB4">
        <f t="shared" ref="BB4:BB67" si="0">SUM(B4:AZ4)-BA4</f>
        <v>618.75588675809195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280.73711092999997</v>
      </c>
      <c r="L5">
        <v>3.1320346320346326</v>
      </c>
      <c r="M5">
        <v>50.759985919999998</v>
      </c>
      <c r="N5">
        <v>51.056552238095243</v>
      </c>
      <c r="O5">
        <v>36.640520809642943</v>
      </c>
      <c r="P5">
        <v>11.565033999999997</v>
      </c>
      <c r="Q5">
        <v>3.8517839999999999</v>
      </c>
      <c r="R5">
        <v>9.9816281280000005</v>
      </c>
      <c r="S5">
        <v>6.2635800888000004</v>
      </c>
      <c r="T5">
        <v>0</v>
      </c>
      <c r="U5">
        <v>62.111966400000014</v>
      </c>
      <c r="V5">
        <v>0</v>
      </c>
      <c r="W5">
        <v>0</v>
      </c>
      <c r="X5">
        <v>34.025536726618711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1.9722275999999999</v>
      </c>
      <c r="AF5">
        <v>4.4427500000000002</v>
      </c>
      <c r="AG5">
        <v>30.427875359999991</v>
      </c>
      <c r="AH5">
        <v>0</v>
      </c>
      <c r="AI5">
        <v>0</v>
      </c>
      <c r="AJ5">
        <v>0</v>
      </c>
      <c r="AK5">
        <v>22.853400000000004</v>
      </c>
      <c r="AL5">
        <v>7.8020999999999994</v>
      </c>
      <c r="AM5">
        <v>0</v>
      </c>
      <c r="AN5">
        <v>0</v>
      </c>
      <c r="AO5">
        <v>0</v>
      </c>
      <c r="AP5">
        <v>1.1252304</v>
      </c>
      <c r="AQ5">
        <v>0</v>
      </c>
      <c r="AR5">
        <v>5.8185215999999995</v>
      </c>
      <c r="AS5">
        <v>4.7264947200000007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25.863997394506633</v>
      </c>
      <c r="BB5">
        <f t="shared" si="0"/>
        <v>603.43033615868501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280.73793078399996</v>
      </c>
      <c r="L6">
        <v>3.1320346320346326</v>
      </c>
      <c r="M6">
        <v>29.963985919999999</v>
      </c>
      <c r="N6">
        <v>49.738933190476196</v>
      </c>
      <c r="O6">
        <v>36.640520809642943</v>
      </c>
      <c r="P6">
        <v>11.565033999999997</v>
      </c>
      <c r="Q6">
        <v>3.8517839999999999</v>
      </c>
      <c r="R6">
        <v>9.9816281280000005</v>
      </c>
      <c r="S6">
        <v>6.2635800888000004</v>
      </c>
      <c r="T6">
        <v>0</v>
      </c>
      <c r="U6">
        <v>62.111966400000014</v>
      </c>
      <c r="V6">
        <v>0</v>
      </c>
      <c r="W6">
        <v>0</v>
      </c>
      <c r="X6">
        <v>34.025536726618711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1.9722275999999999</v>
      </c>
      <c r="AF6">
        <v>4.4427500000000002</v>
      </c>
      <c r="AG6">
        <v>30.427875359999991</v>
      </c>
      <c r="AH6">
        <v>0</v>
      </c>
      <c r="AI6">
        <v>0</v>
      </c>
      <c r="AJ6">
        <v>0</v>
      </c>
      <c r="AK6">
        <v>22.853400000000004</v>
      </c>
      <c r="AL6">
        <v>7.8020999999999994</v>
      </c>
      <c r="AM6">
        <v>0</v>
      </c>
      <c r="AN6">
        <v>0</v>
      </c>
      <c r="AO6">
        <v>0</v>
      </c>
      <c r="AP6">
        <v>1.1252304</v>
      </c>
      <c r="AQ6">
        <v>0</v>
      </c>
      <c r="AR6">
        <v>5.8185215999999995</v>
      </c>
      <c r="AS6">
        <v>4.7264947200000007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24.955161221649512</v>
      </c>
      <c r="BB6">
        <f t="shared" si="0"/>
        <v>582.22637313792302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280.73874839999996</v>
      </c>
      <c r="L7">
        <v>3.1320346320346326</v>
      </c>
      <c r="M7">
        <v>29.963985919999999</v>
      </c>
      <c r="N7">
        <v>38.319568111111124</v>
      </c>
      <c r="O7">
        <v>36.640520809642943</v>
      </c>
      <c r="P7">
        <v>11.565033999999997</v>
      </c>
      <c r="Q7">
        <v>3.8517839999999999</v>
      </c>
      <c r="R7">
        <v>9.9816281280000005</v>
      </c>
      <c r="S7">
        <v>6.2635800888000004</v>
      </c>
      <c r="T7">
        <v>0</v>
      </c>
      <c r="U7">
        <v>62.111966400000014</v>
      </c>
      <c r="V7">
        <v>0</v>
      </c>
      <c r="W7">
        <v>0</v>
      </c>
      <c r="X7">
        <v>34.072021250719423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1.9722275999999999</v>
      </c>
      <c r="AF7">
        <v>4.4427500000000002</v>
      </c>
      <c r="AG7">
        <v>30.427875359999991</v>
      </c>
      <c r="AH7">
        <v>0</v>
      </c>
      <c r="AI7">
        <v>0</v>
      </c>
      <c r="AJ7">
        <v>0</v>
      </c>
      <c r="AK7">
        <v>22.853400000000004</v>
      </c>
      <c r="AL7">
        <v>1.7337999999999998</v>
      </c>
      <c r="AM7">
        <v>0</v>
      </c>
      <c r="AN7">
        <v>0</v>
      </c>
      <c r="AO7">
        <v>0</v>
      </c>
      <c r="AP7">
        <v>1.1252304</v>
      </c>
      <c r="AQ7">
        <v>0</v>
      </c>
      <c r="AR7">
        <v>5.8185215999999995</v>
      </c>
      <c r="AS7">
        <v>4.7264947200000007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24.23836186681676</v>
      </c>
      <c r="BB7">
        <f t="shared" si="0"/>
        <v>565.50280955349149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280.73793078399996</v>
      </c>
      <c r="L8">
        <v>3.1320346320346326</v>
      </c>
      <c r="M8">
        <v>29.963985919999999</v>
      </c>
      <c r="N8">
        <v>38.319568111111124</v>
      </c>
      <c r="O8">
        <v>36.640520809642943</v>
      </c>
      <c r="P8">
        <v>11.565033999999997</v>
      </c>
      <c r="Q8">
        <v>3.8517839999999999</v>
      </c>
      <c r="R8">
        <v>9.9816281280000005</v>
      </c>
      <c r="S8">
        <v>6.2635800888000004</v>
      </c>
      <c r="T8">
        <v>0</v>
      </c>
      <c r="U8">
        <v>62.111966400000014</v>
      </c>
      <c r="V8">
        <v>0</v>
      </c>
      <c r="W8">
        <v>0</v>
      </c>
      <c r="X8">
        <v>34.072021250719423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1.9722275999999999</v>
      </c>
      <c r="AF8">
        <v>4.4427500000000002</v>
      </c>
      <c r="AG8">
        <v>30.427875359999991</v>
      </c>
      <c r="AH8">
        <v>0</v>
      </c>
      <c r="AI8">
        <v>0</v>
      </c>
      <c r="AJ8">
        <v>0</v>
      </c>
      <c r="AK8">
        <v>22.853400000000004</v>
      </c>
      <c r="AL8">
        <v>1.7337999999999998</v>
      </c>
      <c r="AM8">
        <v>0</v>
      </c>
      <c r="AN8">
        <v>0</v>
      </c>
      <c r="AO8">
        <v>0</v>
      </c>
      <c r="AP8">
        <v>1.1252304</v>
      </c>
      <c r="AQ8">
        <v>0</v>
      </c>
      <c r="AR8">
        <v>5.8185215999999995</v>
      </c>
      <c r="AS8">
        <v>4.7264947200000007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24.238328296816789</v>
      </c>
      <c r="BB8">
        <f t="shared" si="0"/>
        <v>565.50202550749145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280.73874839999996</v>
      </c>
      <c r="L9">
        <v>3.1320346320346326</v>
      </c>
      <c r="M9">
        <v>29.963985919999999</v>
      </c>
      <c r="N9">
        <v>38.319568111111124</v>
      </c>
      <c r="O9">
        <v>36.640520809642943</v>
      </c>
      <c r="P9">
        <v>11.565033999999997</v>
      </c>
      <c r="Q9">
        <v>3.8517839999999999</v>
      </c>
      <c r="R9">
        <v>9.5187640320000018</v>
      </c>
      <c r="S9">
        <v>6.1562650823999991</v>
      </c>
      <c r="T9">
        <v>0</v>
      </c>
      <c r="U9">
        <v>62.111966400000014</v>
      </c>
      <c r="V9">
        <v>0</v>
      </c>
      <c r="W9">
        <v>0</v>
      </c>
      <c r="X9">
        <v>34.410416130215829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1.9722275999999999</v>
      </c>
      <c r="AF9">
        <v>4.4427500000000002</v>
      </c>
      <c r="AG9">
        <v>30.427875359999991</v>
      </c>
      <c r="AH9">
        <v>0</v>
      </c>
      <c r="AI9">
        <v>0</v>
      </c>
      <c r="AJ9">
        <v>0</v>
      </c>
      <c r="AK9">
        <v>22.853400000000004</v>
      </c>
      <c r="AL9">
        <v>1.7337999999999998</v>
      </c>
      <c r="AM9">
        <v>0</v>
      </c>
      <c r="AN9">
        <v>0</v>
      </c>
      <c r="AO9">
        <v>0</v>
      </c>
      <c r="AP9">
        <v>1.1252304</v>
      </c>
      <c r="AQ9">
        <v>0</v>
      </c>
      <c r="AR9">
        <v>7.7580288000000008</v>
      </c>
      <c r="AS9">
        <v>4.7264947200000007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24.308549374592303</v>
      </c>
      <c r="BB9">
        <f t="shared" si="0"/>
        <v>567.14034502281231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280.73793078399996</v>
      </c>
      <c r="L10">
        <v>3.1320346320346326</v>
      </c>
      <c r="M10">
        <v>29.963985919999999</v>
      </c>
      <c r="N10">
        <v>38.319568111111124</v>
      </c>
      <c r="O10">
        <v>29.149747668865135</v>
      </c>
      <c r="P10">
        <v>11.565033999999997</v>
      </c>
      <c r="Q10">
        <v>3.8517839999999999</v>
      </c>
      <c r="R10">
        <v>9.5187640320000018</v>
      </c>
      <c r="S10">
        <v>6.1562650823999991</v>
      </c>
      <c r="T10">
        <v>0</v>
      </c>
      <c r="U10">
        <v>62.111966400000014</v>
      </c>
      <c r="V10">
        <v>0</v>
      </c>
      <c r="W10">
        <v>0</v>
      </c>
      <c r="X10">
        <v>34.410416130215829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1.9722275999999999</v>
      </c>
      <c r="AF10">
        <v>4.4427500000000002</v>
      </c>
      <c r="AG10">
        <v>30.427875359999991</v>
      </c>
      <c r="AH10">
        <v>0</v>
      </c>
      <c r="AI10">
        <v>0</v>
      </c>
      <c r="AJ10">
        <v>0</v>
      </c>
      <c r="AK10">
        <v>22.853400000000004</v>
      </c>
      <c r="AL10">
        <v>1.7337999999999998</v>
      </c>
      <c r="AM10">
        <v>0</v>
      </c>
      <c r="AN10">
        <v>0</v>
      </c>
      <c r="AO10">
        <v>0</v>
      </c>
      <c r="AP10">
        <v>1.1252304</v>
      </c>
      <c r="AQ10">
        <v>0</v>
      </c>
      <c r="AR10">
        <v>7.7580288000000008</v>
      </c>
      <c r="AS10">
        <v>4.7264947200000007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24.0006447618359</v>
      </c>
      <c r="BB10">
        <f t="shared" si="0"/>
        <v>559.95665887879079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280.73874839999996</v>
      </c>
      <c r="L11">
        <v>3.1320346320346326</v>
      </c>
      <c r="M11">
        <v>29.963985919999999</v>
      </c>
      <c r="N11">
        <v>38.758774460317461</v>
      </c>
      <c r="O11">
        <v>36.640520809642943</v>
      </c>
      <c r="P11">
        <v>11.565033999999997</v>
      </c>
      <c r="Q11">
        <v>3.8517839999999999</v>
      </c>
      <c r="R11">
        <v>9.5187640320000018</v>
      </c>
      <c r="S11">
        <v>6.1562650823999991</v>
      </c>
      <c r="T11">
        <v>0</v>
      </c>
      <c r="U11">
        <v>62.111966400000014</v>
      </c>
      <c r="V11">
        <v>0</v>
      </c>
      <c r="W11">
        <v>0</v>
      </c>
      <c r="X11">
        <v>34.410416130215829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1.9722275999999999</v>
      </c>
      <c r="AF11">
        <v>4.4427500000000002</v>
      </c>
      <c r="AG11">
        <v>30.427875359999991</v>
      </c>
      <c r="AH11">
        <v>0</v>
      </c>
      <c r="AI11">
        <v>0</v>
      </c>
      <c r="AJ11">
        <v>0</v>
      </c>
      <c r="AK11">
        <v>22.853400000000004</v>
      </c>
      <c r="AL11">
        <v>1.7337999999999998</v>
      </c>
      <c r="AM11">
        <v>0</v>
      </c>
      <c r="AN11">
        <v>0</v>
      </c>
      <c r="AO11">
        <v>0</v>
      </c>
      <c r="AP11">
        <v>1.1252304</v>
      </c>
      <c r="AQ11">
        <v>0</v>
      </c>
      <c r="AR11">
        <v>7.7580288000000008</v>
      </c>
      <c r="AS11">
        <v>4.7264947200000007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24.326600755544675</v>
      </c>
      <c r="BB11">
        <f t="shared" si="0"/>
        <v>567.56149999106628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280.73793078399996</v>
      </c>
      <c r="L12">
        <v>3.1320346320346326</v>
      </c>
      <c r="M12">
        <v>29.963985919999999</v>
      </c>
      <c r="N12">
        <v>38.319568111111124</v>
      </c>
      <c r="O12">
        <v>36.640520809642943</v>
      </c>
      <c r="P12">
        <v>11.565033999999997</v>
      </c>
      <c r="Q12">
        <v>3.8517839999999999</v>
      </c>
      <c r="R12">
        <v>9.5187640320000018</v>
      </c>
      <c r="S12">
        <v>6.1562650823999991</v>
      </c>
      <c r="T12">
        <v>0</v>
      </c>
      <c r="U12">
        <v>62.111966400000014</v>
      </c>
      <c r="V12">
        <v>0</v>
      </c>
      <c r="W12">
        <v>0</v>
      </c>
      <c r="X12">
        <v>34.410416130215829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1.9722275999999999</v>
      </c>
      <c r="AF12">
        <v>4.4427500000000002</v>
      </c>
      <c r="AG12">
        <v>30.427875359999991</v>
      </c>
      <c r="AH12">
        <v>0</v>
      </c>
      <c r="AI12">
        <v>0</v>
      </c>
      <c r="AJ12">
        <v>0</v>
      </c>
      <c r="AK12">
        <v>22.853400000000004</v>
      </c>
      <c r="AL12">
        <v>1.7337999999999998</v>
      </c>
      <c r="AM12">
        <v>0</v>
      </c>
      <c r="AN12">
        <v>0</v>
      </c>
      <c r="AO12">
        <v>0</v>
      </c>
      <c r="AP12">
        <v>1.1252304</v>
      </c>
      <c r="AQ12">
        <v>0</v>
      </c>
      <c r="AR12">
        <v>7.7580288000000008</v>
      </c>
      <c r="AS12">
        <v>4.7264947200000007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24.308515804592332</v>
      </c>
      <c r="BB12">
        <f t="shared" si="0"/>
        <v>567.13956097681239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280.73874839999996</v>
      </c>
      <c r="L13">
        <v>3.1320346320346326</v>
      </c>
      <c r="M13">
        <v>29.963985919999999</v>
      </c>
      <c r="N13">
        <v>38.319568111111124</v>
      </c>
      <c r="O13">
        <v>23.816338526267909</v>
      </c>
      <c r="P13">
        <v>11.565033999999997</v>
      </c>
      <c r="Q13">
        <v>3.8517839999999999</v>
      </c>
      <c r="R13">
        <v>9.5187640320000018</v>
      </c>
      <c r="S13">
        <v>6.1562650823999991</v>
      </c>
      <c r="T13">
        <v>0</v>
      </c>
      <c r="U13">
        <v>62.111966400000014</v>
      </c>
      <c r="V13">
        <v>0</v>
      </c>
      <c r="W13">
        <v>0</v>
      </c>
      <c r="X13">
        <v>33.597394394244603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1.9722275999999999</v>
      </c>
      <c r="AF13">
        <v>4.4427500000000002</v>
      </c>
      <c r="AG13">
        <v>30.427875359999991</v>
      </c>
      <c r="AH13">
        <v>0</v>
      </c>
      <c r="AI13">
        <v>0</v>
      </c>
      <c r="AJ13">
        <v>0</v>
      </c>
      <c r="AK13">
        <v>22.853400000000004</v>
      </c>
      <c r="AL13">
        <v>1.7337999999999998</v>
      </c>
      <c r="AM13">
        <v>0</v>
      </c>
      <c r="AN13">
        <v>0</v>
      </c>
      <c r="AO13">
        <v>0</v>
      </c>
      <c r="AP13">
        <v>1.1252304</v>
      </c>
      <c r="AQ13">
        <v>0</v>
      </c>
      <c r="AR13">
        <v>6.7882752000000011</v>
      </c>
      <c r="AS13">
        <v>4.7264947200000007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23.708203701669376</v>
      </c>
      <c r="BB13">
        <f t="shared" si="0"/>
        <v>553.13373307638881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280.73793078399996</v>
      </c>
      <c r="L14">
        <v>3.1320346320346326</v>
      </c>
      <c r="M14">
        <v>29.963985919999999</v>
      </c>
      <c r="N14">
        <v>38.319568111111124</v>
      </c>
      <c r="O14">
        <v>23.816338526267909</v>
      </c>
      <c r="P14">
        <v>11.565033999999997</v>
      </c>
      <c r="Q14">
        <v>3.8517839999999999</v>
      </c>
      <c r="R14">
        <v>9.5187640320000018</v>
      </c>
      <c r="S14">
        <v>6.1562650823999991</v>
      </c>
      <c r="T14">
        <v>0</v>
      </c>
      <c r="U14">
        <v>62.111966400000014</v>
      </c>
      <c r="V14">
        <v>0</v>
      </c>
      <c r="W14">
        <v>0</v>
      </c>
      <c r="X14">
        <v>24.146878550719425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1.9722275999999999</v>
      </c>
      <c r="AF14">
        <v>4.4427500000000002</v>
      </c>
      <c r="AG14">
        <v>30.427875359999991</v>
      </c>
      <c r="AH14">
        <v>0</v>
      </c>
      <c r="AI14">
        <v>0</v>
      </c>
      <c r="AJ14">
        <v>0</v>
      </c>
      <c r="AK14">
        <v>22.853400000000004</v>
      </c>
      <c r="AL14">
        <v>1.7337999999999998</v>
      </c>
      <c r="AM14">
        <v>0</v>
      </c>
      <c r="AN14">
        <v>0</v>
      </c>
      <c r="AO14">
        <v>0</v>
      </c>
      <c r="AP14">
        <v>1.1252304</v>
      </c>
      <c r="AQ14">
        <v>0</v>
      </c>
      <c r="AR14">
        <v>6.7882752000000011</v>
      </c>
      <c r="AS14">
        <v>4.7264947200000007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23.319753780949981</v>
      </c>
      <c r="BB14">
        <f t="shared" si="0"/>
        <v>544.07084953758306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280.73874839999996</v>
      </c>
      <c r="L15">
        <v>3.1320346320346326</v>
      </c>
      <c r="M15">
        <v>30.265857883200002</v>
      </c>
      <c r="N15">
        <v>38.319568111111124</v>
      </c>
      <c r="O15">
        <v>23.816338526267909</v>
      </c>
      <c r="P15">
        <v>11.565033999999997</v>
      </c>
      <c r="Q15">
        <v>3.8517839999999999</v>
      </c>
      <c r="R15">
        <v>9.5187640320000018</v>
      </c>
      <c r="S15">
        <v>6.1562650823999991</v>
      </c>
      <c r="T15">
        <v>0</v>
      </c>
      <c r="U15">
        <v>62.111966400000014</v>
      </c>
      <c r="V15">
        <v>0</v>
      </c>
      <c r="W15">
        <v>0</v>
      </c>
      <c r="X15">
        <v>24.146878550719425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5.0714423999999996</v>
      </c>
      <c r="AF15">
        <v>4.4427500000000002</v>
      </c>
      <c r="AG15">
        <v>30.427875359999991</v>
      </c>
      <c r="AH15">
        <v>0</v>
      </c>
      <c r="AI15">
        <v>0</v>
      </c>
      <c r="AJ15">
        <v>0</v>
      </c>
      <c r="AK15">
        <v>22.853400000000004</v>
      </c>
      <c r="AL15">
        <v>1.7337999999999998</v>
      </c>
      <c r="AM15">
        <v>0</v>
      </c>
      <c r="AN15">
        <v>0</v>
      </c>
      <c r="AO15">
        <v>0</v>
      </c>
      <c r="AP15">
        <v>1.1252304</v>
      </c>
      <c r="AQ15">
        <v>0</v>
      </c>
      <c r="AR15">
        <v>17.455564800000001</v>
      </c>
      <c r="AS15">
        <v>10.752775488000001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24.145677410149951</v>
      </c>
      <c r="BB15">
        <f t="shared" si="0"/>
        <v>563.34040065558315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280.73793078399996</v>
      </c>
      <c r="L16">
        <v>3.1320346320346326</v>
      </c>
      <c r="M16">
        <v>30.265857883200002</v>
      </c>
      <c r="N16">
        <v>38.319568111111124</v>
      </c>
      <c r="O16">
        <v>23.816338526267909</v>
      </c>
      <c r="P16">
        <v>11.565033999999997</v>
      </c>
      <c r="Q16">
        <v>3.8517839999999999</v>
      </c>
      <c r="R16">
        <v>9.5187640320000018</v>
      </c>
      <c r="S16">
        <v>6.1562650823999991</v>
      </c>
      <c r="T16">
        <v>0</v>
      </c>
      <c r="U16">
        <v>62.111966400000014</v>
      </c>
      <c r="V16">
        <v>0</v>
      </c>
      <c r="W16">
        <v>0</v>
      </c>
      <c r="X16">
        <v>24.146878550719425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6.1984295999999999</v>
      </c>
      <c r="AF16">
        <v>4.4427500000000002</v>
      </c>
      <c r="AG16">
        <v>30.427875359999991</v>
      </c>
      <c r="AH16">
        <v>0</v>
      </c>
      <c r="AI16">
        <v>0</v>
      </c>
      <c r="AJ16">
        <v>0</v>
      </c>
      <c r="AK16">
        <v>22.853400000000004</v>
      </c>
      <c r="AL16">
        <v>1.7337999999999998</v>
      </c>
      <c r="AM16">
        <v>0</v>
      </c>
      <c r="AN16">
        <v>0</v>
      </c>
      <c r="AO16">
        <v>0</v>
      </c>
      <c r="AP16">
        <v>1.1252304</v>
      </c>
      <c r="AQ16">
        <v>0</v>
      </c>
      <c r="AR16">
        <v>17.455564800000001</v>
      </c>
      <c r="AS16">
        <v>10.752775488000001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24.191962750549983</v>
      </c>
      <c r="BB16">
        <f t="shared" si="0"/>
        <v>564.42028489918289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280.73874839999996</v>
      </c>
      <c r="L17">
        <v>3.1320346320346326</v>
      </c>
      <c r="M17">
        <v>30.265857883200002</v>
      </c>
      <c r="N17">
        <v>38.319568111111124</v>
      </c>
      <c r="O17">
        <v>23.816338526267909</v>
      </c>
      <c r="P17">
        <v>11.565033999999997</v>
      </c>
      <c r="Q17">
        <v>3.8517839999999999</v>
      </c>
      <c r="R17">
        <v>9.5187640320000018</v>
      </c>
      <c r="S17">
        <v>6.1562650823999991</v>
      </c>
      <c r="T17">
        <v>0</v>
      </c>
      <c r="U17">
        <v>62.111966400000014</v>
      </c>
      <c r="V17">
        <v>0</v>
      </c>
      <c r="W17">
        <v>0</v>
      </c>
      <c r="X17">
        <v>24.146878550719425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6.1984295999999999</v>
      </c>
      <c r="AF17">
        <v>4.4427500000000002</v>
      </c>
      <c r="AG17">
        <v>30.427875359999991</v>
      </c>
      <c r="AH17">
        <v>0</v>
      </c>
      <c r="AI17">
        <v>0</v>
      </c>
      <c r="AJ17">
        <v>0</v>
      </c>
      <c r="AK17">
        <v>22.853400000000004</v>
      </c>
      <c r="AL17">
        <v>1.7337999999999998</v>
      </c>
      <c r="AM17">
        <v>0</v>
      </c>
      <c r="AN17">
        <v>0</v>
      </c>
      <c r="AO17">
        <v>0</v>
      </c>
      <c r="AP17">
        <v>1.1252304</v>
      </c>
      <c r="AQ17">
        <v>0</v>
      </c>
      <c r="AR17">
        <v>17.455564800000001</v>
      </c>
      <c r="AS17">
        <v>10.752775488000001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24.191996320549954</v>
      </c>
      <c r="BB17">
        <f t="shared" si="0"/>
        <v>564.42106894518304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280.73793078399996</v>
      </c>
      <c r="L18">
        <v>3.1320346320346326</v>
      </c>
      <c r="M18">
        <v>30.265857883200002</v>
      </c>
      <c r="N18">
        <v>38.319568111111124</v>
      </c>
      <c r="O18">
        <v>23.816338526267909</v>
      </c>
      <c r="P18">
        <v>11.565033999999997</v>
      </c>
      <c r="Q18">
        <v>3.8517839999999999</v>
      </c>
      <c r="R18">
        <v>9.5187640320000018</v>
      </c>
      <c r="S18">
        <v>6.1562650823999991</v>
      </c>
      <c r="T18">
        <v>0</v>
      </c>
      <c r="U18">
        <v>62.111966400000014</v>
      </c>
      <c r="V18">
        <v>0</v>
      </c>
      <c r="W18">
        <v>0</v>
      </c>
      <c r="X18">
        <v>24.146878550719425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6.1984295999999999</v>
      </c>
      <c r="AF18">
        <v>4.4427500000000002</v>
      </c>
      <c r="AG18">
        <v>30.427875359999991</v>
      </c>
      <c r="AH18">
        <v>0</v>
      </c>
      <c r="AI18">
        <v>0</v>
      </c>
      <c r="AJ18">
        <v>0</v>
      </c>
      <c r="AK18">
        <v>22.853400000000004</v>
      </c>
      <c r="AL18">
        <v>1.7337999999999998</v>
      </c>
      <c r="AM18">
        <v>0</v>
      </c>
      <c r="AN18">
        <v>0</v>
      </c>
      <c r="AO18">
        <v>0</v>
      </c>
      <c r="AP18">
        <v>1.1252304</v>
      </c>
      <c r="AQ18">
        <v>0</v>
      </c>
      <c r="AR18">
        <v>8.7277824000000006</v>
      </c>
      <c r="AS18">
        <v>6.9715797120000005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23.677843575349982</v>
      </c>
      <c r="BB18">
        <f t="shared" si="0"/>
        <v>552.42542589838285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280.73874839999996</v>
      </c>
      <c r="L19">
        <v>3.1320346320346326</v>
      </c>
      <c r="M19">
        <v>30.265857883200002</v>
      </c>
      <c r="N19">
        <v>38.319568111111124</v>
      </c>
      <c r="O19">
        <v>23.816338526267909</v>
      </c>
      <c r="P19">
        <v>11.565033999999997</v>
      </c>
      <c r="Q19">
        <v>3.8517839999999999</v>
      </c>
      <c r="R19">
        <v>9.2885081615999994</v>
      </c>
      <c r="S19">
        <v>6.0684584616000006</v>
      </c>
      <c r="T19">
        <v>0</v>
      </c>
      <c r="U19">
        <v>62.111966400000014</v>
      </c>
      <c r="V19">
        <v>0</v>
      </c>
      <c r="W19">
        <v>0</v>
      </c>
      <c r="X19">
        <v>22.83884892086331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6.1984295999999999</v>
      </c>
      <c r="AF19">
        <v>4.4427500000000002</v>
      </c>
      <c r="AG19">
        <v>30.427875359999991</v>
      </c>
      <c r="AH19">
        <v>0</v>
      </c>
      <c r="AI19">
        <v>0</v>
      </c>
      <c r="AJ19">
        <v>0</v>
      </c>
      <c r="AK19">
        <v>22.853400000000004</v>
      </c>
      <c r="AL19">
        <v>1.7337999999999998</v>
      </c>
      <c r="AM19">
        <v>0</v>
      </c>
      <c r="AN19">
        <v>0</v>
      </c>
      <c r="AO19">
        <v>0</v>
      </c>
      <c r="AP19">
        <v>1.1252304</v>
      </c>
      <c r="AQ19">
        <v>0</v>
      </c>
      <c r="AR19">
        <v>5.8185215999999995</v>
      </c>
      <c r="AS19">
        <v>6.9715797120000005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23.491473899042042</v>
      </c>
      <c r="BB19">
        <f t="shared" si="0"/>
        <v>548.07726026963496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280.73793078399996</v>
      </c>
      <c r="L20">
        <v>3.1320346320346326</v>
      </c>
      <c r="M20">
        <v>30.265857883200002</v>
      </c>
      <c r="N20">
        <v>41.394012555555562</v>
      </c>
      <c r="O20">
        <v>23.816338526267909</v>
      </c>
      <c r="P20">
        <v>11.565033999999997</v>
      </c>
      <c r="Q20">
        <v>3.8517839999999999</v>
      </c>
      <c r="R20">
        <v>9.2885081615999994</v>
      </c>
      <c r="S20">
        <v>6.0684584616000006</v>
      </c>
      <c r="T20">
        <v>0</v>
      </c>
      <c r="U20">
        <v>62.111966400000014</v>
      </c>
      <c r="V20">
        <v>0</v>
      </c>
      <c r="W20">
        <v>0</v>
      </c>
      <c r="X20">
        <v>34.025536726618711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6.1984295999999999</v>
      </c>
      <c r="AF20">
        <v>4.4427500000000002</v>
      </c>
      <c r="AG20">
        <v>30.427875359999991</v>
      </c>
      <c r="AH20">
        <v>0</v>
      </c>
      <c r="AI20">
        <v>0</v>
      </c>
      <c r="AJ20">
        <v>0</v>
      </c>
      <c r="AK20">
        <v>22.853400000000004</v>
      </c>
      <c r="AL20">
        <v>1.7337999999999998</v>
      </c>
      <c r="AM20">
        <v>0</v>
      </c>
      <c r="AN20">
        <v>0</v>
      </c>
      <c r="AO20">
        <v>0</v>
      </c>
      <c r="AP20">
        <v>1.1252304</v>
      </c>
      <c r="AQ20">
        <v>0</v>
      </c>
      <c r="AR20">
        <v>5.8185215999999995</v>
      </c>
      <c r="AS20">
        <v>6.9715797120000005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24.077572816212331</v>
      </c>
      <c r="BB20">
        <f t="shared" si="0"/>
        <v>561.75147598666456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280.55242967800001</v>
      </c>
      <c r="L21">
        <v>3.1320346320346326</v>
      </c>
      <c r="M21">
        <v>30.265857883200002</v>
      </c>
      <c r="N21">
        <v>48.860520492063493</v>
      </c>
      <c r="O21">
        <v>23.816338526267909</v>
      </c>
      <c r="P21">
        <v>11.565033999999997</v>
      </c>
      <c r="Q21">
        <v>3.8517839999999999</v>
      </c>
      <c r="R21">
        <v>9.2885081615999994</v>
      </c>
      <c r="S21">
        <v>6.0684584616000006</v>
      </c>
      <c r="T21">
        <v>0</v>
      </c>
      <c r="U21">
        <v>62.111966400000014</v>
      </c>
      <c r="V21">
        <v>0</v>
      </c>
      <c r="W21">
        <v>0</v>
      </c>
      <c r="X21">
        <v>24.376276780575541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6.1984295999999999</v>
      </c>
      <c r="AF21">
        <v>4.4427500000000002</v>
      </c>
      <c r="AG21">
        <v>30.427875359999991</v>
      </c>
      <c r="AH21">
        <v>0</v>
      </c>
      <c r="AI21">
        <v>0</v>
      </c>
      <c r="AJ21">
        <v>0</v>
      </c>
      <c r="AK21">
        <v>22.853400000000004</v>
      </c>
      <c r="AL21">
        <v>1.7337999999999998</v>
      </c>
      <c r="AM21">
        <v>0</v>
      </c>
      <c r="AN21">
        <v>0</v>
      </c>
      <c r="AO21">
        <v>0</v>
      </c>
      <c r="AP21">
        <v>1.1252304</v>
      </c>
      <c r="AQ21">
        <v>0</v>
      </c>
      <c r="AR21">
        <v>5.8185215999999995</v>
      </c>
      <c r="AS21">
        <v>6.9715797120000005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23.980237419525089</v>
      </c>
      <c r="BB21">
        <f t="shared" si="0"/>
        <v>559.48055826781649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280.55144794200004</v>
      </c>
      <c r="L22">
        <v>3.1320346320346326</v>
      </c>
      <c r="M22">
        <v>29.963985919999999</v>
      </c>
      <c r="N22">
        <v>48.860520492063493</v>
      </c>
      <c r="O22">
        <v>23.816338526267909</v>
      </c>
      <c r="P22">
        <v>11.565033999999997</v>
      </c>
      <c r="Q22">
        <v>3.8517839999999999</v>
      </c>
      <c r="R22">
        <v>9.2885081615999994</v>
      </c>
      <c r="S22">
        <v>6.0684584616000006</v>
      </c>
      <c r="T22">
        <v>0</v>
      </c>
      <c r="U22">
        <v>62.111966400000014</v>
      </c>
      <c r="V22">
        <v>0</v>
      </c>
      <c r="W22">
        <v>0</v>
      </c>
      <c r="X22">
        <v>24.376276780575541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6.1984295999999999</v>
      </c>
      <c r="AF22">
        <v>4.4427500000000002</v>
      </c>
      <c r="AG22">
        <v>30.427875359999991</v>
      </c>
      <c r="AH22">
        <v>0</v>
      </c>
      <c r="AI22">
        <v>0</v>
      </c>
      <c r="AJ22">
        <v>0</v>
      </c>
      <c r="AK22">
        <v>22.853400000000004</v>
      </c>
      <c r="AL22">
        <v>1.7337999999999998</v>
      </c>
      <c r="AM22">
        <v>0</v>
      </c>
      <c r="AN22">
        <v>0</v>
      </c>
      <c r="AO22">
        <v>0</v>
      </c>
      <c r="AP22">
        <v>1.1252304</v>
      </c>
      <c r="AQ22">
        <v>0</v>
      </c>
      <c r="AR22">
        <v>5.8185215999999995</v>
      </c>
      <c r="AS22">
        <v>6.9715797120000005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23.967790241925115</v>
      </c>
      <c r="BB22">
        <f t="shared" si="0"/>
        <v>559.19015174621654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280.55242967800001</v>
      </c>
      <c r="L23">
        <v>3.1320346320346326</v>
      </c>
      <c r="M23">
        <v>41.92315134479999</v>
      </c>
      <c r="N23">
        <v>51.881250000000009</v>
      </c>
      <c r="O23">
        <v>23.816338526267909</v>
      </c>
      <c r="P23">
        <v>11.565033999999997</v>
      </c>
      <c r="Q23">
        <v>3.8517839999999999</v>
      </c>
      <c r="R23">
        <v>9.2475066455999997</v>
      </c>
      <c r="S23">
        <v>6.0574319064000006</v>
      </c>
      <c r="T23">
        <v>0</v>
      </c>
      <c r="U23">
        <v>62.111966400000014</v>
      </c>
      <c r="V23">
        <v>0</v>
      </c>
      <c r="W23">
        <v>0</v>
      </c>
      <c r="X23">
        <v>22.83884892086331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6.1984295999999999</v>
      </c>
      <c r="AF23">
        <v>4.4427500000000002</v>
      </c>
      <c r="AG23">
        <v>30.427875359999991</v>
      </c>
      <c r="AH23">
        <v>0</v>
      </c>
      <c r="AI23">
        <v>0</v>
      </c>
      <c r="AJ23">
        <v>0</v>
      </c>
      <c r="AK23">
        <v>22.853400000000004</v>
      </c>
      <c r="AL23">
        <v>1.7337999999999998</v>
      </c>
      <c r="AM23">
        <v>0</v>
      </c>
      <c r="AN23">
        <v>0</v>
      </c>
      <c r="AO23">
        <v>0</v>
      </c>
      <c r="AP23">
        <v>0.61887672000000005</v>
      </c>
      <c r="AQ23">
        <v>0</v>
      </c>
      <c r="AR23">
        <v>6.7882752000000011</v>
      </c>
      <c r="AS23">
        <v>6.9715797120000005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24.537224334654738</v>
      </c>
      <c r="BB23">
        <f t="shared" si="0"/>
        <v>572.4755383113112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280.55242967800001</v>
      </c>
      <c r="L24">
        <v>3.1320346320346326</v>
      </c>
      <c r="M24">
        <v>57.078217628399997</v>
      </c>
      <c r="N24">
        <v>51.881250000000009</v>
      </c>
      <c r="O24">
        <v>23.816338526267909</v>
      </c>
      <c r="P24">
        <v>14.241427199999999</v>
      </c>
      <c r="Q24">
        <v>3.8517839999999999</v>
      </c>
      <c r="R24">
        <v>9.2475066455999997</v>
      </c>
      <c r="S24">
        <v>6.0574319064000006</v>
      </c>
      <c r="T24">
        <v>0</v>
      </c>
      <c r="U24">
        <v>62.111966400000014</v>
      </c>
      <c r="V24">
        <v>0</v>
      </c>
      <c r="W24">
        <v>0</v>
      </c>
      <c r="X24">
        <v>28.109352517985613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6.1984295999999999</v>
      </c>
      <c r="AF24">
        <v>4.4427500000000002</v>
      </c>
      <c r="AG24">
        <v>30.427875359999991</v>
      </c>
      <c r="AH24">
        <v>0</v>
      </c>
      <c r="AI24">
        <v>0</v>
      </c>
      <c r="AJ24">
        <v>0</v>
      </c>
      <c r="AK24">
        <v>22.853400000000004</v>
      </c>
      <c r="AL24">
        <v>1.7337999999999998</v>
      </c>
      <c r="AM24">
        <v>0</v>
      </c>
      <c r="AN24">
        <v>0</v>
      </c>
      <c r="AO24">
        <v>0</v>
      </c>
      <c r="AP24">
        <v>0.61887672000000005</v>
      </c>
      <c r="AQ24">
        <v>0</v>
      </c>
      <c r="AR24">
        <v>6.7882752000000011</v>
      </c>
      <c r="AS24">
        <v>6.9715797120000005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25.486715276496476</v>
      </c>
      <c r="BB24">
        <f t="shared" si="0"/>
        <v>594.62801045019182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280.55438718199997</v>
      </c>
      <c r="L25">
        <v>3.1320346320346326</v>
      </c>
      <c r="M25">
        <v>63.7744</v>
      </c>
      <c r="N25">
        <v>51.881250000000009</v>
      </c>
      <c r="O25">
        <v>23.816338526267909</v>
      </c>
      <c r="P25">
        <v>14.241427199999999</v>
      </c>
      <c r="Q25">
        <v>3.8517839999999999</v>
      </c>
      <c r="R25">
        <v>9.2475066455999997</v>
      </c>
      <c r="S25">
        <v>6.0574319064000006</v>
      </c>
      <c r="T25">
        <v>0</v>
      </c>
      <c r="U25">
        <v>62.111966400000014</v>
      </c>
      <c r="V25">
        <v>0</v>
      </c>
      <c r="W25">
        <v>0</v>
      </c>
      <c r="X25">
        <v>42.511354964028783</v>
      </c>
      <c r="Y25">
        <v>0</v>
      </c>
      <c r="Z25">
        <v>0</v>
      </c>
      <c r="AA25">
        <v>3.1227120000000004</v>
      </c>
      <c r="AB25">
        <v>0</v>
      </c>
      <c r="AC25">
        <v>0</v>
      </c>
      <c r="AD25">
        <v>0</v>
      </c>
      <c r="AE25">
        <v>6.1984295999999999</v>
      </c>
      <c r="AF25">
        <v>4.4427500000000002</v>
      </c>
      <c r="AG25">
        <v>30.427875359999991</v>
      </c>
      <c r="AH25">
        <v>10.273283279999999</v>
      </c>
      <c r="AI25">
        <v>0</v>
      </c>
      <c r="AJ25">
        <v>0</v>
      </c>
      <c r="AK25">
        <v>22.853400000000004</v>
      </c>
      <c r="AL25">
        <v>1.7337999999999998</v>
      </c>
      <c r="AM25">
        <v>0</v>
      </c>
      <c r="AN25">
        <v>0</v>
      </c>
      <c r="AO25">
        <v>0</v>
      </c>
      <c r="AP25">
        <v>0.61887672000000005</v>
      </c>
      <c r="AQ25">
        <v>0</v>
      </c>
      <c r="AR25">
        <v>6.7882752000000011</v>
      </c>
      <c r="AS25">
        <v>6.9715797120000005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26.904506485733876</v>
      </c>
      <c r="BB25">
        <f t="shared" si="0"/>
        <v>627.70635684259742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280.55242967800001</v>
      </c>
      <c r="L26">
        <v>3.1320346320346326</v>
      </c>
      <c r="M26">
        <v>63.7744</v>
      </c>
      <c r="N26">
        <v>51.881250000000009</v>
      </c>
      <c r="O26">
        <v>23.816338526267909</v>
      </c>
      <c r="P26">
        <v>14.241427199999999</v>
      </c>
      <c r="Q26">
        <v>3.8517839999999999</v>
      </c>
      <c r="R26">
        <v>9.2475066455999997</v>
      </c>
      <c r="S26">
        <v>6.0574319064000006</v>
      </c>
      <c r="T26">
        <v>0</v>
      </c>
      <c r="U26">
        <v>62.111966400000014</v>
      </c>
      <c r="V26">
        <v>0</v>
      </c>
      <c r="W26">
        <v>0</v>
      </c>
      <c r="X26">
        <v>42.511354964028783</v>
      </c>
      <c r="Y26">
        <v>0</v>
      </c>
      <c r="Z26">
        <v>0</v>
      </c>
      <c r="AA26">
        <v>6.1704789120000001</v>
      </c>
      <c r="AB26">
        <v>0</v>
      </c>
      <c r="AC26">
        <v>4.2505073279999994</v>
      </c>
      <c r="AD26">
        <v>0</v>
      </c>
      <c r="AE26">
        <v>6.1984295999999999</v>
      </c>
      <c r="AF26">
        <v>4.4427500000000002</v>
      </c>
      <c r="AG26">
        <v>30.427875359999991</v>
      </c>
      <c r="AH26">
        <v>20.546566559999999</v>
      </c>
      <c r="AI26">
        <v>0</v>
      </c>
      <c r="AJ26">
        <v>0</v>
      </c>
      <c r="AK26">
        <v>22.853400000000004</v>
      </c>
      <c r="AL26">
        <v>1.7337999999999998</v>
      </c>
      <c r="AM26">
        <v>0</v>
      </c>
      <c r="AN26">
        <v>0</v>
      </c>
      <c r="AO26">
        <v>0</v>
      </c>
      <c r="AP26">
        <v>0.61887672000000005</v>
      </c>
      <c r="AQ26">
        <v>0</v>
      </c>
      <c r="AR26">
        <v>6.7882752000000011</v>
      </c>
      <c r="AS26">
        <v>6.9715797120000005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27.626616971333881</v>
      </c>
      <c r="BB26">
        <f t="shared" si="0"/>
        <v>644.55384637299755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410.40664517599998</v>
      </c>
      <c r="L27">
        <v>3.4783549783549796</v>
      </c>
      <c r="M27">
        <v>63.7744</v>
      </c>
      <c r="N27">
        <v>51.881250000000009</v>
      </c>
      <c r="O27">
        <v>36.640520809642943</v>
      </c>
      <c r="P27">
        <v>20.54422499999999</v>
      </c>
      <c r="Q27">
        <v>7.9283549519999994</v>
      </c>
      <c r="R27">
        <v>16.256109599999998</v>
      </c>
      <c r="S27">
        <v>10.166162399999999</v>
      </c>
      <c r="T27">
        <v>0</v>
      </c>
      <c r="U27">
        <v>62.111966400000014</v>
      </c>
      <c r="V27">
        <v>0</v>
      </c>
      <c r="W27">
        <v>0</v>
      </c>
      <c r="X27">
        <v>64.790136016187049</v>
      </c>
      <c r="Y27">
        <v>0</v>
      </c>
      <c r="Z27">
        <v>0</v>
      </c>
      <c r="AA27">
        <v>6.1704789120000001</v>
      </c>
      <c r="AB27">
        <v>0</v>
      </c>
      <c r="AC27">
        <v>4.2505073279999994</v>
      </c>
      <c r="AD27">
        <v>0</v>
      </c>
      <c r="AE27">
        <v>6.1984295999999999</v>
      </c>
      <c r="AF27">
        <v>4.4427500000000002</v>
      </c>
      <c r="AG27">
        <v>30.427875359999991</v>
      </c>
      <c r="AH27">
        <v>30.819849840000003</v>
      </c>
      <c r="AI27">
        <v>0</v>
      </c>
      <c r="AJ27">
        <v>0</v>
      </c>
      <c r="AK27">
        <v>22.853400000000004</v>
      </c>
      <c r="AL27">
        <v>8.6690000000000005</v>
      </c>
      <c r="AM27">
        <v>0</v>
      </c>
      <c r="AN27">
        <v>0</v>
      </c>
      <c r="AO27">
        <v>0</v>
      </c>
      <c r="AP27">
        <v>0.50635368000000003</v>
      </c>
      <c r="AQ27">
        <v>0</v>
      </c>
      <c r="AR27">
        <v>5.8185215999999995</v>
      </c>
      <c r="AS27">
        <v>6.9715797120000005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35.96689188388838</v>
      </c>
      <c r="BB27">
        <f t="shared" si="0"/>
        <v>839.13997948029646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488.33464442599995</v>
      </c>
      <c r="L28">
        <v>3.4783549783549796</v>
      </c>
      <c r="M28">
        <v>63.7744</v>
      </c>
      <c r="N28">
        <v>51.881250000000009</v>
      </c>
      <c r="O28">
        <v>36.640520809642943</v>
      </c>
      <c r="P28">
        <v>20.54422499999999</v>
      </c>
      <c r="Q28">
        <v>9.5841389520000018</v>
      </c>
      <c r="R28">
        <v>18.617731920000001</v>
      </c>
      <c r="S28">
        <v>11.59053192</v>
      </c>
      <c r="T28">
        <v>0</v>
      </c>
      <c r="U28">
        <v>62.111966400000014</v>
      </c>
      <c r="V28">
        <v>0</v>
      </c>
      <c r="W28">
        <v>0</v>
      </c>
      <c r="X28">
        <v>64.790136016187049</v>
      </c>
      <c r="Y28">
        <v>0</v>
      </c>
      <c r="Z28">
        <v>0</v>
      </c>
      <c r="AA28">
        <v>6.1704789120000001</v>
      </c>
      <c r="AB28">
        <v>5.784281567999999</v>
      </c>
      <c r="AC28">
        <v>8.5010146559999988</v>
      </c>
      <c r="AD28">
        <v>4.0032640800000001</v>
      </c>
      <c r="AE28">
        <v>6.1984295999999999</v>
      </c>
      <c r="AF28">
        <v>4.4427500000000002</v>
      </c>
      <c r="AG28">
        <v>30.427875359999991</v>
      </c>
      <c r="AH28">
        <v>41.093133119999997</v>
      </c>
      <c r="AI28">
        <v>0</v>
      </c>
      <c r="AJ28">
        <v>0</v>
      </c>
      <c r="AK28">
        <v>22.853400000000004</v>
      </c>
      <c r="AL28">
        <v>8.6690000000000005</v>
      </c>
      <c r="AM28">
        <v>0</v>
      </c>
      <c r="AN28">
        <v>0</v>
      </c>
      <c r="AO28">
        <v>0</v>
      </c>
      <c r="AP28">
        <v>0.50635368000000003</v>
      </c>
      <c r="AQ28">
        <v>0</v>
      </c>
      <c r="AR28">
        <v>5.8185215999999995</v>
      </c>
      <c r="AS28">
        <v>6.9715797120000005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40.392585923488369</v>
      </c>
      <c r="BB28">
        <f t="shared" si="0"/>
        <v>942.39539678669655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512.33784866799999</v>
      </c>
      <c r="L29">
        <v>6.0606060606060606</v>
      </c>
      <c r="M29">
        <v>63.7744</v>
      </c>
      <c r="N29">
        <v>51.881250000000009</v>
      </c>
      <c r="O29">
        <v>36.640520809642943</v>
      </c>
      <c r="P29">
        <v>19.651319999999998</v>
      </c>
      <c r="Q29">
        <v>9.5841389520000018</v>
      </c>
      <c r="R29">
        <v>18.617731920000001</v>
      </c>
      <c r="S29">
        <v>11.59053192</v>
      </c>
      <c r="T29">
        <v>0</v>
      </c>
      <c r="U29">
        <v>62.111966400000014</v>
      </c>
      <c r="V29">
        <v>0</v>
      </c>
      <c r="W29">
        <v>0</v>
      </c>
      <c r="X29">
        <v>64.790136016187049</v>
      </c>
      <c r="Y29">
        <v>0</v>
      </c>
      <c r="Z29">
        <v>0</v>
      </c>
      <c r="AA29">
        <v>6.1704789120000001</v>
      </c>
      <c r="AB29">
        <v>5.784281567999999</v>
      </c>
      <c r="AC29">
        <v>8.5010146559999988</v>
      </c>
      <c r="AD29">
        <v>4.0032640800000001</v>
      </c>
      <c r="AE29">
        <v>6.1984295999999999</v>
      </c>
      <c r="AF29">
        <v>6.1515000000000013</v>
      </c>
      <c r="AG29">
        <v>30.427875359999991</v>
      </c>
      <c r="AH29">
        <v>41.093133119999997</v>
      </c>
      <c r="AI29">
        <v>0</v>
      </c>
      <c r="AJ29">
        <v>0</v>
      </c>
      <c r="AK29">
        <v>22.853400000000004</v>
      </c>
      <c r="AL29">
        <v>8.6690000000000005</v>
      </c>
      <c r="AM29">
        <v>0</v>
      </c>
      <c r="AN29">
        <v>0</v>
      </c>
      <c r="AO29">
        <v>0</v>
      </c>
      <c r="AP29">
        <v>0.50635368000000003</v>
      </c>
      <c r="AQ29">
        <v>10.786490000000002</v>
      </c>
      <c r="AR29">
        <v>5.8185215999999995</v>
      </c>
      <c r="AS29">
        <v>6.9715797120000005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41.962103209449054</v>
      </c>
      <c r="BB29">
        <f t="shared" si="0"/>
        <v>979.01366982498701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512.33784866799999</v>
      </c>
      <c r="L30">
        <v>6.3203463203463208</v>
      </c>
      <c r="M30">
        <v>63.7744</v>
      </c>
      <c r="N30">
        <v>51.881250000000009</v>
      </c>
      <c r="O30">
        <v>36.640520809642943</v>
      </c>
      <c r="P30">
        <v>19.651319999999998</v>
      </c>
      <c r="Q30">
        <v>9.5841389520000018</v>
      </c>
      <c r="R30">
        <v>18.617731920000001</v>
      </c>
      <c r="S30">
        <v>11.59053192</v>
      </c>
      <c r="T30">
        <v>0</v>
      </c>
      <c r="U30">
        <v>62.111966400000014</v>
      </c>
      <c r="V30">
        <v>0</v>
      </c>
      <c r="W30">
        <v>0</v>
      </c>
      <c r="X30">
        <v>64.790136016187049</v>
      </c>
      <c r="Y30">
        <v>0</v>
      </c>
      <c r="Z30">
        <v>0</v>
      </c>
      <c r="AA30">
        <v>12.340957823999998</v>
      </c>
      <c r="AB30">
        <v>5.784281567999999</v>
      </c>
      <c r="AC30">
        <v>8.5010146559999988</v>
      </c>
      <c r="AD30">
        <v>8.0065281600000002</v>
      </c>
      <c r="AE30">
        <v>6.1984295999999999</v>
      </c>
      <c r="AF30">
        <v>12.303000000000003</v>
      </c>
      <c r="AG30">
        <v>30.427875359999991</v>
      </c>
      <c r="AH30">
        <v>41.093133119999997</v>
      </c>
      <c r="AI30">
        <v>1.1182032</v>
      </c>
      <c r="AJ30">
        <v>0</v>
      </c>
      <c r="AK30">
        <v>22.853400000000004</v>
      </c>
      <c r="AL30">
        <v>17.338000000000001</v>
      </c>
      <c r="AM30">
        <v>0</v>
      </c>
      <c r="AN30">
        <v>0</v>
      </c>
      <c r="AO30">
        <v>0</v>
      </c>
      <c r="AP30">
        <v>0.50635368000000003</v>
      </c>
      <c r="AQ30">
        <v>21.572980000000005</v>
      </c>
      <c r="AR30">
        <v>5.8185215999999995</v>
      </c>
      <c r="AS30">
        <v>6.9715797120000005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43.48932529612982</v>
      </c>
      <c r="BB30">
        <f t="shared" si="0"/>
        <v>1014.6451241900464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512.33784866799999</v>
      </c>
      <c r="L31">
        <v>6.3347763347763362</v>
      </c>
      <c r="M31">
        <v>63.7744</v>
      </c>
      <c r="N31">
        <v>51.881250000000009</v>
      </c>
      <c r="O31">
        <v>36.640520809642943</v>
      </c>
      <c r="P31">
        <v>19.414200000000001</v>
      </c>
      <c r="Q31">
        <v>9.5841389520000018</v>
      </c>
      <c r="R31">
        <v>18.617731920000001</v>
      </c>
      <c r="S31">
        <v>11.59053192</v>
      </c>
      <c r="T31">
        <v>0</v>
      </c>
      <c r="U31">
        <v>62.111966400000014</v>
      </c>
      <c r="V31">
        <v>0</v>
      </c>
      <c r="W31">
        <v>0</v>
      </c>
      <c r="X31">
        <v>64.790136016187049</v>
      </c>
      <c r="Y31">
        <v>0</v>
      </c>
      <c r="Z31">
        <v>5.7568579199999999</v>
      </c>
      <c r="AA31">
        <v>18.511436736000004</v>
      </c>
      <c r="AB31">
        <v>11.568563136</v>
      </c>
      <c r="AC31">
        <v>8.5010146559999988</v>
      </c>
      <c r="AD31">
        <v>12.0376410336</v>
      </c>
      <c r="AE31">
        <v>12.396859200000002</v>
      </c>
      <c r="AF31">
        <v>21.188500000000001</v>
      </c>
      <c r="AG31">
        <v>30.427875359999991</v>
      </c>
      <c r="AH31">
        <v>41.093133119999997</v>
      </c>
      <c r="AI31">
        <v>7.2683208000000015</v>
      </c>
      <c r="AJ31">
        <v>0</v>
      </c>
      <c r="AK31">
        <v>22.853400000000004</v>
      </c>
      <c r="AL31">
        <v>39.877399999999994</v>
      </c>
      <c r="AM31">
        <v>0</v>
      </c>
      <c r="AN31">
        <v>0</v>
      </c>
      <c r="AO31">
        <v>0</v>
      </c>
      <c r="AP31">
        <v>0.50635368000000003</v>
      </c>
      <c r="AQ31">
        <v>32.359470000000002</v>
      </c>
      <c r="AR31">
        <v>5.8185215999999995</v>
      </c>
      <c r="AS31">
        <v>6.9715797120000005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46.616211998838139</v>
      </c>
      <c r="BB31">
        <f t="shared" si="0"/>
        <v>1087.5982159753685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512.33784866799999</v>
      </c>
      <c r="L32">
        <v>6.3492063492063506</v>
      </c>
      <c r="M32">
        <v>63.7744</v>
      </c>
      <c r="N32">
        <v>51.881250000000009</v>
      </c>
      <c r="O32">
        <v>36.640520809642943</v>
      </c>
      <c r="P32">
        <v>19.414200000000001</v>
      </c>
      <c r="Q32">
        <v>9.5841389520000018</v>
      </c>
      <c r="R32">
        <v>18.617731920000001</v>
      </c>
      <c r="S32">
        <v>11.59053192</v>
      </c>
      <c r="T32">
        <v>0</v>
      </c>
      <c r="U32">
        <v>62.111966400000014</v>
      </c>
      <c r="V32">
        <v>0</v>
      </c>
      <c r="W32">
        <v>0</v>
      </c>
      <c r="X32">
        <v>64.790136016187049</v>
      </c>
      <c r="Y32">
        <v>0</v>
      </c>
      <c r="Z32">
        <v>5.7568579199999999</v>
      </c>
      <c r="AA32">
        <v>18.511436736000004</v>
      </c>
      <c r="AB32">
        <v>11.568563136</v>
      </c>
      <c r="AC32">
        <v>8.5010146559999988</v>
      </c>
      <c r="AD32">
        <v>12.0376410336</v>
      </c>
      <c r="AE32">
        <v>21.7125353952</v>
      </c>
      <c r="AF32">
        <v>21.188500000000001</v>
      </c>
      <c r="AG32">
        <v>30.427875359999991</v>
      </c>
      <c r="AH32">
        <v>41.093133119999997</v>
      </c>
      <c r="AI32">
        <v>7.2683208000000015</v>
      </c>
      <c r="AJ32">
        <v>0</v>
      </c>
      <c r="AK32">
        <v>22.853400000000004</v>
      </c>
      <c r="AL32">
        <v>39.877399999999994</v>
      </c>
      <c r="AM32">
        <v>0</v>
      </c>
      <c r="AN32">
        <v>0</v>
      </c>
      <c r="AO32">
        <v>0</v>
      </c>
      <c r="AP32">
        <v>0.50635368000000003</v>
      </c>
      <c r="AQ32">
        <v>42.97128</v>
      </c>
      <c r="AR32">
        <v>6.7882752000000011</v>
      </c>
      <c r="AS32">
        <v>6.9715797120000005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47.475681411148685</v>
      </c>
      <c r="BB32">
        <f t="shared" si="0"/>
        <v>1107.6504163726881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512.33784866799999</v>
      </c>
      <c r="L33">
        <v>6.392496392496394</v>
      </c>
      <c r="M33">
        <v>63.7744</v>
      </c>
      <c r="N33">
        <v>51.881250000000009</v>
      </c>
      <c r="O33">
        <v>36.640520809642943</v>
      </c>
      <c r="P33">
        <v>19.414200000000001</v>
      </c>
      <c r="Q33">
        <v>9.5841389520000018</v>
      </c>
      <c r="R33">
        <v>18.617731920000001</v>
      </c>
      <c r="S33">
        <v>11.59053192</v>
      </c>
      <c r="T33">
        <v>0</v>
      </c>
      <c r="U33">
        <v>62.111966400000014</v>
      </c>
      <c r="V33">
        <v>0</v>
      </c>
      <c r="W33">
        <v>0</v>
      </c>
      <c r="X33">
        <v>64.790136016187049</v>
      </c>
      <c r="Y33">
        <v>0</v>
      </c>
      <c r="Z33">
        <v>5.7568579199999999</v>
      </c>
      <c r="AA33">
        <v>18.511436736000004</v>
      </c>
      <c r="AB33">
        <v>11.568563136</v>
      </c>
      <c r="AC33">
        <v>8.5010146559999988</v>
      </c>
      <c r="AD33">
        <v>12.0376410336</v>
      </c>
      <c r="AE33">
        <v>21.7125353952</v>
      </c>
      <c r="AF33">
        <v>21.188500000000001</v>
      </c>
      <c r="AG33">
        <v>30.427875359999991</v>
      </c>
      <c r="AH33">
        <v>41.093133119999997</v>
      </c>
      <c r="AI33">
        <v>7.2683208000000015</v>
      </c>
      <c r="AJ33">
        <v>0</v>
      </c>
      <c r="AK33">
        <v>22.853400000000004</v>
      </c>
      <c r="AL33">
        <v>39.877399999999994</v>
      </c>
      <c r="AM33">
        <v>0</v>
      </c>
      <c r="AN33">
        <v>0</v>
      </c>
      <c r="AO33">
        <v>0</v>
      </c>
      <c r="AP33">
        <v>0.50635368000000003</v>
      </c>
      <c r="AQ33">
        <v>42.97128</v>
      </c>
      <c r="AR33">
        <v>17.455564800000001</v>
      </c>
      <c r="AS33">
        <v>10.752775488000001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48.071293289527894</v>
      </c>
      <c r="BB33">
        <f t="shared" si="0"/>
        <v>1121.5465799135989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512.33784866799999</v>
      </c>
      <c r="L34">
        <v>6.392496392496394</v>
      </c>
      <c r="M34">
        <v>63.7744</v>
      </c>
      <c r="N34">
        <v>51.881250000000009</v>
      </c>
      <c r="O34">
        <v>36.640520809642943</v>
      </c>
      <c r="P34">
        <v>19.414200000000001</v>
      </c>
      <c r="Q34">
        <v>9.5841389520000018</v>
      </c>
      <c r="R34">
        <v>18.617731920000001</v>
      </c>
      <c r="S34">
        <v>11.59053192</v>
      </c>
      <c r="T34">
        <v>0</v>
      </c>
      <c r="U34">
        <v>62.111966400000014</v>
      </c>
      <c r="V34">
        <v>0</v>
      </c>
      <c r="W34">
        <v>0</v>
      </c>
      <c r="X34">
        <v>64.790136016187049</v>
      </c>
      <c r="Y34">
        <v>0</v>
      </c>
      <c r="Z34">
        <v>5.7568579199999999</v>
      </c>
      <c r="AA34">
        <v>18.511436736000004</v>
      </c>
      <c r="AB34">
        <v>11.568563136</v>
      </c>
      <c r="AC34">
        <v>8.5010146559999988</v>
      </c>
      <c r="AD34">
        <v>12.0376410336</v>
      </c>
      <c r="AE34">
        <v>21.7125353952</v>
      </c>
      <c r="AF34">
        <v>21.188500000000001</v>
      </c>
      <c r="AG34">
        <v>30.427875359999991</v>
      </c>
      <c r="AH34">
        <v>41.093133119999997</v>
      </c>
      <c r="AI34">
        <v>7.2683208000000015</v>
      </c>
      <c r="AJ34">
        <v>0</v>
      </c>
      <c r="AK34">
        <v>22.853400000000004</v>
      </c>
      <c r="AL34">
        <v>39.877399999999994</v>
      </c>
      <c r="AM34">
        <v>0</v>
      </c>
      <c r="AN34">
        <v>0</v>
      </c>
      <c r="AO34">
        <v>0</v>
      </c>
      <c r="AP34">
        <v>0.50635368000000003</v>
      </c>
      <c r="AQ34">
        <v>42.97128</v>
      </c>
      <c r="AR34">
        <v>17.455564800000001</v>
      </c>
      <c r="AS34">
        <v>10.752775488000001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48.071293289527894</v>
      </c>
      <c r="BB34">
        <f t="shared" si="0"/>
        <v>1121.5465799135989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512.33784866799999</v>
      </c>
      <c r="L35">
        <v>6.392496392496394</v>
      </c>
      <c r="M35">
        <v>63.7744</v>
      </c>
      <c r="N35">
        <v>51.881250000000009</v>
      </c>
      <c r="O35">
        <v>36.640520809642943</v>
      </c>
      <c r="P35">
        <v>19.414200000000001</v>
      </c>
      <c r="Q35">
        <v>9.5841389520000018</v>
      </c>
      <c r="R35">
        <v>18.617731920000001</v>
      </c>
      <c r="S35">
        <v>11.59053192</v>
      </c>
      <c r="T35">
        <v>0</v>
      </c>
      <c r="U35">
        <v>62.111966400000014</v>
      </c>
      <c r="V35">
        <v>0</v>
      </c>
      <c r="W35">
        <v>0</v>
      </c>
      <c r="X35">
        <v>64.790136016187049</v>
      </c>
      <c r="Y35">
        <v>0</v>
      </c>
      <c r="Z35">
        <v>5.7568579199999999</v>
      </c>
      <c r="AA35">
        <v>18.511436736000004</v>
      </c>
      <c r="AB35">
        <v>11.568563136</v>
      </c>
      <c r="AC35">
        <v>8.5010146559999988</v>
      </c>
      <c r="AD35">
        <v>12.0376410336</v>
      </c>
      <c r="AE35">
        <v>21.7125353952</v>
      </c>
      <c r="AF35">
        <v>21.188500000000001</v>
      </c>
      <c r="AG35">
        <v>30.427875359999991</v>
      </c>
      <c r="AH35">
        <v>41.093133119999997</v>
      </c>
      <c r="AI35">
        <v>7.2683208000000015</v>
      </c>
      <c r="AJ35">
        <v>0</v>
      </c>
      <c r="AK35">
        <v>22.853400000000004</v>
      </c>
      <c r="AL35">
        <v>39.877399999999994</v>
      </c>
      <c r="AM35">
        <v>0</v>
      </c>
      <c r="AN35">
        <v>0</v>
      </c>
      <c r="AO35">
        <v>0</v>
      </c>
      <c r="AP35">
        <v>0.50635368000000003</v>
      </c>
      <c r="AQ35">
        <v>42.97128</v>
      </c>
      <c r="AR35">
        <v>6.7882752000000011</v>
      </c>
      <c r="AS35">
        <v>10.752775488000001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47.632868038327899</v>
      </c>
      <c r="BB35">
        <f t="shared" si="0"/>
        <v>1111.3177155647988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512.33784866799999</v>
      </c>
      <c r="L36">
        <v>6.392496392496394</v>
      </c>
      <c r="M36">
        <v>63.7744</v>
      </c>
      <c r="N36">
        <v>51.881250000000009</v>
      </c>
      <c r="O36">
        <v>36.640520809642943</v>
      </c>
      <c r="P36">
        <v>19.414200000000001</v>
      </c>
      <c r="Q36">
        <v>9.5841389520000018</v>
      </c>
      <c r="R36">
        <v>18.617731920000001</v>
      </c>
      <c r="S36">
        <v>11.59053192</v>
      </c>
      <c r="T36">
        <v>0</v>
      </c>
      <c r="U36">
        <v>62.111966400000014</v>
      </c>
      <c r="V36">
        <v>0</v>
      </c>
      <c r="W36">
        <v>0</v>
      </c>
      <c r="X36">
        <v>64.790136016187049</v>
      </c>
      <c r="Y36">
        <v>0</v>
      </c>
      <c r="Z36">
        <v>5.7568579199999999</v>
      </c>
      <c r="AA36">
        <v>18.511436736000004</v>
      </c>
      <c r="AB36">
        <v>11.568563136</v>
      </c>
      <c r="AC36">
        <v>8.5010146559999988</v>
      </c>
      <c r="AD36">
        <v>12.0376410336</v>
      </c>
      <c r="AE36">
        <v>12.396859200000002</v>
      </c>
      <c r="AF36">
        <v>21.188500000000001</v>
      </c>
      <c r="AG36">
        <v>30.427875359999991</v>
      </c>
      <c r="AH36">
        <v>41.093133119999997</v>
      </c>
      <c r="AI36">
        <v>7.2683208000000015</v>
      </c>
      <c r="AJ36">
        <v>0</v>
      </c>
      <c r="AK36">
        <v>22.853400000000004</v>
      </c>
      <c r="AL36">
        <v>39.877399999999994</v>
      </c>
      <c r="AM36">
        <v>0</v>
      </c>
      <c r="AN36">
        <v>0</v>
      </c>
      <c r="AO36">
        <v>0</v>
      </c>
      <c r="AP36">
        <v>0.50635368000000003</v>
      </c>
      <c r="AQ36">
        <v>42.97128</v>
      </c>
      <c r="AR36">
        <v>6.7882752000000011</v>
      </c>
      <c r="AS36">
        <v>4.6083323519999988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46.997457195127893</v>
      </c>
      <c r="BB36">
        <f t="shared" si="0"/>
        <v>1096.4930070767984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512.33784866799999</v>
      </c>
      <c r="L37">
        <v>6.392496392496394</v>
      </c>
      <c r="M37">
        <v>63.7744</v>
      </c>
      <c r="N37">
        <v>51.881250000000009</v>
      </c>
      <c r="O37">
        <v>36.640520809642943</v>
      </c>
      <c r="P37">
        <v>19.414200000000001</v>
      </c>
      <c r="Q37">
        <v>9.5841389520000018</v>
      </c>
      <c r="R37">
        <v>18.617731920000001</v>
      </c>
      <c r="S37">
        <v>11.59053192</v>
      </c>
      <c r="T37">
        <v>0</v>
      </c>
      <c r="U37">
        <v>62.111966400000014</v>
      </c>
      <c r="V37">
        <v>0</v>
      </c>
      <c r="W37">
        <v>0</v>
      </c>
      <c r="X37">
        <v>64.790136016187049</v>
      </c>
      <c r="Y37">
        <v>0</v>
      </c>
      <c r="Z37">
        <v>5.7568579199999999</v>
      </c>
      <c r="AA37">
        <v>12.340957823999998</v>
      </c>
      <c r="AB37">
        <v>5.784281567999999</v>
      </c>
      <c r="AC37">
        <v>8.5010146559999988</v>
      </c>
      <c r="AD37">
        <v>12.0376410336</v>
      </c>
      <c r="AE37">
        <v>6.1984295999999999</v>
      </c>
      <c r="AF37">
        <v>6.1515000000000013</v>
      </c>
      <c r="AG37">
        <v>30.427875359999991</v>
      </c>
      <c r="AH37">
        <v>41.093133119999997</v>
      </c>
      <c r="AI37">
        <v>1.1182032</v>
      </c>
      <c r="AJ37">
        <v>0</v>
      </c>
      <c r="AK37">
        <v>22.853400000000004</v>
      </c>
      <c r="AL37">
        <v>17.338000000000001</v>
      </c>
      <c r="AM37">
        <v>0</v>
      </c>
      <c r="AN37">
        <v>0</v>
      </c>
      <c r="AO37">
        <v>0</v>
      </c>
      <c r="AP37">
        <v>0.22504608000000001</v>
      </c>
      <c r="AQ37">
        <v>42.97128</v>
      </c>
      <c r="AR37">
        <v>5.8185215999999995</v>
      </c>
      <c r="AS37">
        <v>4.6083323519999988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44.402782316172264</v>
      </c>
      <c r="BB37">
        <f t="shared" si="0"/>
        <v>1035.9569130757543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512.33784866799999</v>
      </c>
      <c r="L38">
        <v>6.392496392496394</v>
      </c>
      <c r="M38">
        <v>63.7744</v>
      </c>
      <c r="N38">
        <v>51.881250000000009</v>
      </c>
      <c r="O38">
        <v>36.640520809642943</v>
      </c>
      <c r="P38">
        <v>19.414200000000001</v>
      </c>
      <c r="Q38">
        <v>9.5841389520000018</v>
      </c>
      <c r="R38">
        <v>18.617731920000001</v>
      </c>
      <c r="S38">
        <v>11.59053192</v>
      </c>
      <c r="T38">
        <v>0</v>
      </c>
      <c r="U38">
        <v>62.111966400000014</v>
      </c>
      <c r="V38">
        <v>0</v>
      </c>
      <c r="W38">
        <v>0</v>
      </c>
      <c r="X38">
        <v>64.790136016187049</v>
      </c>
      <c r="Y38">
        <v>0</v>
      </c>
      <c r="Z38">
        <v>5.7568579199999999</v>
      </c>
      <c r="AA38">
        <v>12.143880000000001</v>
      </c>
      <c r="AB38">
        <v>5.784281567999999</v>
      </c>
      <c r="AC38">
        <v>8.5010146559999988</v>
      </c>
      <c r="AD38">
        <v>12.0376410336</v>
      </c>
      <c r="AE38">
        <v>6.1984295999999999</v>
      </c>
      <c r="AF38">
        <v>6.1515000000000013</v>
      </c>
      <c r="AG38">
        <v>30.427875359999991</v>
      </c>
      <c r="AH38">
        <v>41.093133119999997</v>
      </c>
      <c r="AI38">
        <v>0</v>
      </c>
      <c r="AJ38">
        <v>0</v>
      </c>
      <c r="AK38">
        <v>22.853400000000004</v>
      </c>
      <c r="AL38">
        <v>7.8020999999999994</v>
      </c>
      <c r="AM38">
        <v>0</v>
      </c>
      <c r="AN38">
        <v>0</v>
      </c>
      <c r="AO38">
        <v>0</v>
      </c>
      <c r="AP38">
        <v>0.22504608000000001</v>
      </c>
      <c r="AQ38">
        <v>42.97128</v>
      </c>
      <c r="AR38">
        <v>5.8185215999999995</v>
      </c>
      <c r="AS38">
        <v>4.6083323519999988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43.956798921780532</v>
      </c>
      <c r="BB38">
        <f t="shared" si="0"/>
        <v>1025.5517154461459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512.33784866799999</v>
      </c>
      <c r="L39">
        <v>6.392496392496394</v>
      </c>
      <c r="M39">
        <v>63.7744</v>
      </c>
      <c r="N39">
        <v>51.881250000000009</v>
      </c>
      <c r="O39">
        <v>36.640520809642943</v>
      </c>
      <c r="P39">
        <v>19.414200000000001</v>
      </c>
      <c r="Q39">
        <v>9.5841389520000018</v>
      </c>
      <c r="R39">
        <v>18.617731920000001</v>
      </c>
      <c r="S39">
        <v>11.59053192</v>
      </c>
      <c r="T39">
        <v>0</v>
      </c>
      <c r="U39">
        <v>62.111966400000014</v>
      </c>
      <c r="V39">
        <v>0</v>
      </c>
      <c r="W39">
        <v>0</v>
      </c>
      <c r="X39">
        <v>64.790136016187049</v>
      </c>
      <c r="Y39">
        <v>0</v>
      </c>
      <c r="Z39">
        <v>2.8784289599999999</v>
      </c>
      <c r="AA39">
        <v>6.1704789120000001</v>
      </c>
      <c r="AB39">
        <v>5.784281567999999</v>
      </c>
      <c r="AC39">
        <v>4.2505073279999994</v>
      </c>
      <c r="AD39">
        <v>8.0065281600000002</v>
      </c>
      <c r="AE39">
        <v>6.1984295999999999</v>
      </c>
      <c r="AF39">
        <v>6.1515000000000013</v>
      </c>
      <c r="AG39">
        <v>30.427875359999991</v>
      </c>
      <c r="AH39">
        <v>30.819849840000003</v>
      </c>
      <c r="AI39">
        <v>0</v>
      </c>
      <c r="AJ39">
        <v>0</v>
      </c>
      <c r="AK39">
        <v>22.853400000000004</v>
      </c>
      <c r="AL39">
        <v>7.8020999999999994</v>
      </c>
      <c r="AM39">
        <v>0</v>
      </c>
      <c r="AN39">
        <v>0</v>
      </c>
      <c r="AO39">
        <v>0</v>
      </c>
      <c r="AP39">
        <v>0.22504608000000001</v>
      </c>
      <c r="AQ39">
        <v>32.359470000000002</v>
      </c>
      <c r="AR39">
        <v>5.8185215999999995</v>
      </c>
      <c r="AS39">
        <v>4.6083323519999988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42.394237221463101</v>
      </c>
      <c r="BB39">
        <f t="shared" si="0"/>
        <v>989.0957336168633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512.33784866799999</v>
      </c>
      <c r="L40">
        <v>6.392496392496394</v>
      </c>
      <c r="M40">
        <v>63.7744</v>
      </c>
      <c r="N40">
        <v>51.881250000000009</v>
      </c>
      <c r="O40">
        <v>36.640520809642943</v>
      </c>
      <c r="P40">
        <v>19.414200000000001</v>
      </c>
      <c r="Q40">
        <v>9.5841389520000018</v>
      </c>
      <c r="R40">
        <v>18.617731920000001</v>
      </c>
      <c r="S40">
        <v>11.59053192</v>
      </c>
      <c r="T40">
        <v>0</v>
      </c>
      <c r="U40">
        <v>62.111966400000014</v>
      </c>
      <c r="V40">
        <v>0</v>
      </c>
      <c r="W40">
        <v>0</v>
      </c>
      <c r="X40">
        <v>64.790136016187049</v>
      </c>
      <c r="Y40">
        <v>0</v>
      </c>
      <c r="Z40">
        <v>2.8784289599999999</v>
      </c>
      <c r="AA40">
        <v>6.1704789120000001</v>
      </c>
      <c r="AB40">
        <v>5.784281567999999</v>
      </c>
      <c r="AC40">
        <v>0</v>
      </c>
      <c r="AD40">
        <v>4.0032640800000001</v>
      </c>
      <c r="AE40">
        <v>6.1984295999999999</v>
      </c>
      <c r="AF40">
        <v>6.1515000000000013</v>
      </c>
      <c r="AG40">
        <v>30.427875359999991</v>
      </c>
      <c r="AH40">
        <v>20.546566559999999</v>
      </c>
      <c r="AI40">
        <v>0</v>
      </c>
      <c r="AJ40">
        <v>0</v>
      </c>
      <c r="AK40">
        <v>22.853400000000004</v>
      </c>
      <c r="AL40">
        <v>7.8020999999999994</v>
      </c>
      <c r="AM40">
        <v>0</v>
      </c>
      <c r="AN40">
        <v>0</v>
      </c>
      <c r="AO40">
        <v>0</v>
      </c>
      <c r="AP40">
        <v>0.22504608000000001</v>
      </c>
      <c r="AQ40">
        <v>32.359470000000002</v>
      </c>
      <c r="AR40">
        <v>5.8185215999999995</v>
      </c>
      <c r="AS40">
        <v>4.6083323519999988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41.632775099863082</v>
      </c>
      <c r="BB40">
        <f t="shared" si="0"/>
        <v>971.33014105046334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512.33784866799999</v>
      </c>
      <c r="L41">
        <v>6.392496392496394</v>
      </c>
      <c r="M41">
        <v>63.7744</v>
      </c>
      <c r="N41">
        <v>51.881250000000009</v>
      </c>
      <c r="O41">
        <v>36.640520809642943</v>
      </c>
      <c r="P41">
        <v>19.414200000000001</v>
      </c>
      <c r="Q41">
        <v>9.5841389520000018</v>
      </c>
      <c r="R41">
        <v>18.617731920000001</v>
      </c>
      <c r="S41">
        <v>11.59053192</v>
      </c>
      <c r="T41">
        <v>0</v>
      </c>
      <c r="U41">
        <v>62.111966400000014</v>
      </c>
      <c r="V41">
        <v>0</v>
      </c>
      <c r="W41">
        <v>0</v>
      </c>
      <c r="X41">
        <v>64.790136016187049</v>
      </c>
      <c r="Y41">
        <v>0</v>
      </c>
      <c r="Z41">
        <v>2.8784289599999999</v>
      </c>
      <c r="AA41">
        <v>6.1704789120000001</v>
      </c>
      <c r="AB41">
        <v>5.784281567999999</v>
      </c>
      <c r="AC41">
        <v>0</v>
      </c>
      <c r="AD41">
        <v>0</v>
      </c>
      <c r="AE41">
        <v>0</v>
      </c>
      <c r="AF41">
        <v>6.1515000000000013</v>
      </c>
      <c r="AG41">
        <v>30.427875359999991</v>
      </c>
      <c r="AH41">
        <v>20.546566559999999</v>
      </c>
      <c r="AI41">
        <v>0</v>
      </c>
      <c r="AJ41">
        <v>0</v>
      </c>
      <c r="AK41">
        <v>22.853400000000004</v>
      </c>
      <c r="AL41">
        <v>7.8020999999999994</v>
      </c>
      <c r="AM41">
        <v>0</v>
      </c>
      <c r="AN41">
        <v>0</v>
      </c>
      <c r="AO41">
        <v>0</v>
      </c>
      <c r="AP41">
        <v>0.22504608000000001</v>
      </c>
      <c r="AQ41">
        <v>21.572980000000005</v>
      </c>
      <c r="AR41">
        <v>5.8185215999999995</v>
      </c>
      <c r="AS41">
        <v>4.6083323519999988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40.770161122980539</v>
      </c>
      <c r="BB41">
        <f t="shared" si="0"/>
        <v>951.2045713473459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512.33784866799999</v>
      </c>
      <c r="L42">
        <v>6.392496392496394</v>
      </c>
      <c r="M42">
        <v>63.7744</v>
      </c>
      <c r="N42">
        <v>51.881250000000009</v>
      </c>
      <c r="O42">
        <v>36.640520809642943</v>
      </c>
      <c r="P42">
        <v>19.414200000000001</v>
      </c>
      <c r="Q42">
        <v>9.5841389520000018</v>
      </c>
      <c r="R42">
        <v>18.617731920000001</v>
      </c>
      <c r="S42">
        <v>11.59053192</v>
      </c>
      <c r="T42">
        <v>0</v>
      </c>
      <c r="U42">
        <v>62.111966400000014</v>
      </c>
      <c r="V42">
        <v>0</v>
      </c>
      <c r="W42">
        <v>0</v>
      </c>
      <c r="X42">
        <v>64.790136016187049</v>
      </c>
      <c r="Y42">
        <v>0</v>
      </c>
      <c r="Z42">
        <v>2.8784289599999999</v>
      </c>
      <c r="AA42">
        <v>6.1704789120000001</v>
      </c>
      <c r="AB42">
        <v>5.784281567999999</v>
      </c>
      <c r="AC42">
        <v>0</v>
      </c>
      <c r="AD42">
        <v>0</v>
      </c>
      <c r="AE42">
        <v>0</v>
      </c>
      <c r="AF42">
        <v>6.1515000000000013</v>
      </c>
      <c r="AG42">
        <v>30.427875359999991</v>
      </c>
      <c r="AH42">
        <v>10.273283279999999</v>
      </c>
      <c r="AI42">
        <v>0</v>
      </c>
      <c r="AJ42">
        <v>0</v>
      </c>
      <c r="AK42">
        <v>22.853400000000004</v>
      </c>
      <c r="AL42">
        <v>7.8020999999999994</v>
      </c>
      <c r="AM42">
        <v>0</v>
      </c>
      <c r="AN42">
        <v>0</v>
      </c>
      <c r="AO42">
        <v>0</v>
      </c>
      <c r="AP42">
        <v>0.22504608000000001</v>
      </c>
      <c r="AQ42">
        <v>13.58137</v>
      </c>
      <c r="AR42">
        <v>5.8185215999999995</v>
      </c>
      <c r="AS42">
        <v>4.6083323519999988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40.019473935463083</v>
      </c>
      <c r="BB42">
        <f t="shared" si="0"/>
        <v>933.69036525486331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512.33784866799999</v>
      </c>
      <c r="L43">
        <v>6.392496392496394</v>
      </c>
      <c r="M43">
        <v>63.7744</v>
      </c>
      <c r="N43">
        <v>51.881250000000009</v>
      </c>
      <c r="O43">
        <v>36.640520809642943</v>
      </c>
      <c r="P43">
        <v>19.414200000000001</v>
      </c>
      <c r="Q43">
        <v>9.5841389520000018</v>
      </c>
      <c r="R43">
        <v>18.617731920000001</v>
      </c>
      <c r="S43">
        <v>11.59053192</v>
      </c>
      <c r="T43">
        <v>0</v>
      </c>
      <c r="U43">
        <v>62.111966400000014</v>
      </c>
      <c r="V43">
        <v>0</v>
      </c>
      <c r="W43">
        <v>0</v>
      </c>
      <c r="X43">
        <v>64.790136016187049</v>
      </c>
      <c r="Y43">
        <v>0</v>
      </c>
      <c r="Z43">
        <v>2.8784289599999999</v>
      </c>
      <c r="AA43">
        <v>6.1704789120000001</v>
      </c>
      <c r="AB43">
        <v>5.784281567999999</v>
      </c>
      <c r="AC43">
        <v>0</v>
      </c>
      <c r="AD43">
        <v>0</v>
      </c>
      <c r="AE43">
        <v>0</v>
      </c>
      <c r="AF43">
        <v>6.1515000000000013</v>
      </c>
      <c r="AG43">
        <v>30.427875359999991</v>
      </c>
      <c r="AH43">
        <v>0</v>
      </c>
      <c r="AI43">
        <v>0</v>
      </c>
      <c r="AJ43">
        <v>0</v>
      </c>
      <c r="AK43">
        <v>22.853400000000004</v>
      </c>
      <c r="AL43">
        <v>7.8020999999999994</v>
      </c>
      <c r="AM43">
        <v>0</v>
      </c>
      <c r="AN43">
        <v>0</v>
      </c>
      <c r="AO43">
        <v>0</v>
      </c>
      <c r="AP43">
        <v>0.22504608000000001</v>
      </c>
      <c r="AQ43">
        <v>10.786490000000002</v>
      </c>
      <c r="AR43">
        <v>5.8185215999999995</v>
      </c>
      <c r="AS43">
        <v>4.4310888000000004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39.475087987697997</v>
      </c>
      <c r="BB43">
        <f t="shared" si="0"/>
        <v>920.98934437062837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512.33784866799999</v>
      </c>
      <c r="L44">
        <v>6.392496392496394</v>
      </c>
      <c r="M44">
        <v>63.7744</v>
      </c>
      <c r="N44">
        <v>51.881250000000009</v>
      </c>
      <c r="O44">
        <v>36.640520809642943</v>
      </c>
      <c r="P44">
        <v>19.414200000000001</v>
      </c>
      <c r="Q44">
        <v>9.5841389520000018</v>
      </c>
      <c r="R44">
        <v>18.617731920000001</v>
      </c>
      <c r="S44">
        <v>11.59053192</v>
      </c>
      <c r="T44">
        <v>0</v>
      </c>
      <c r="U44">
        <v>62.111966400000014</v>
      </c>
      <c r="V44">
        <v>0</v>
      </c>
      <c r="W44">
        <v>0</v>
      </c>
      <c r="X44">
        <v>64.790136016187049</v>
      </c>
      <c r="Y44">
        <v>0</v>
      </c>
      <c r="Z44">
        <v>2.6571600000000006</v>
      </c>
      <c r="AA44">
        <v>0</v>
      </c>
      <c r="AB44">
        <v>5.784281567999999</v>
      </c>
      <c r="AC44">
        <v>0</v>
      </c>
      <c r="AD44">
        <v>0</v>
      </c>
      <c r="AE44">
        <v>0</v>
      </c>
      <c r="AF44">
        <v>6.1515000000000013</v>
      </c>
      <c r="AG44">
        <v>30.427875359999991</v>
      </c>
      <c r="AH44">
        <v>0</v>
      </c>
      <c r="AI44">
        <v>0</v>
      </c>
      <c r="AJ44">
        <v>0</v>
      </c>
      <c r="AK44">
        <v>22.853400000000004</v>
      </c>
      <c r="AL44">
        <v>7.8020999999999994</v>
      </c>
      <c r="AM44">
        <v>0</v>
      </c>
      <c r="AN44">
        <v>0</v>
      </c>
      <c r="AO44">
        <v>0</v>
      </c>
      <c r="AP44">
        <v>0.22504608000000001</v>
      </c>
      <c r="AQ44">
        <v>0</v>
      </c>
      <c r="AR44">
        <v>5.8185215999999995</v>
      </c>
      <c r="AS44">
        <v>4.4310888000000004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38.769062426015459</v>
      </c>
      <c r="BB44">
        <f t="shared" si="0"/>
        <v>904.51713206031093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512.33784866799999</v>
      </c>
      <c r="L45">
        <v>6.392496392496394</v>
      </c>
      <c r="M45">
        <v>63.7744</v>
      </c>
      <c r="N45">
        <v>51.881250000000009</v>
      </c>
      <c r="O45">
        <v>36.640520809642943</v>
      </c>
      <c r="P45">
        <v>19.414200000000001</v>
      </c>
      <c r="Q45">
        <v>9.5841389520000018</v>
      </c>
      <c r="R45">
        <v>18.617731920000001</v>
      </c>
      <c r="S45">
        <v>11.59053192</v>
      </c>
      <c r="T45">
        <v>0</v>
      </c>
      <c r="U45">
        <v>59.602392000000016</v>
      </c>
      <c r="V45">
        <v>0</v>
      </c>
      <c r="W45">
        <v>0</v>
      </c>
      <c r="X45">
        <v>64.790136016187049</v>
      </c>
      <c r="Y45">
        <v>0</v>
      </c>
      <c r="Z45">
        <v>0</v>
      </c>
      <c r="AA45">
        <v>0</v>
      </c>
      <c r="AB45">
        <v>5.784281567999999</v>
      </c>
      <c r="AC45">
        <v>0</v>
      </c>
      <c r="AD45">
        <v>0</v>
      </c>
      <c r="AE45">
        <v>0</v>
      </c>
      <c r="AF45">
        <v>6.1515000000000013</v>
      </c>
      <c r="AG45">
        <v>30.427875359999991</v>
      </c>
      <c r="AH45">
        <v>0</v>
      </c>
      <c r="AI45">
        <v>0</v>
      </c>
      <c r="AJ45">
        <v>0</v>
      </c>
      <c r="AK45">
        <v>22.853400000000004</v>
      </c>
      <c r="AL45">
        <v>7.8020999999999994</v>
      </c>
      <c r="AM45">
        <v>0</v>
      </c>
      <c r="AN45">
        <v>0</v>
      </c>
      <c r="AO45">
        <v>0</v>
      </c>
      <c r="AP45">
        <v>0.22504608000000001</v>
      </c>
      <c r="AQ45">
        <v>0</v>
      </c>
      <c r="AR45">
        <v>17.455564800000001</v>
      </c>
      <c r="AS45">
        <v>4.4310888000000004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39.034991854175466</v>
      </c>
      <c r="BB45">
        <f t="shared" si="0"/>
        <v>910.72151143215092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512.33784866799999</v>
      </c>
      <c r="L46">
        <v>6.392496392496394</v>
      </c>
      <c r="M46">
        <v>63.7744</v>
      </c>
      <c r="N46">
        <v>51.881250000000009</v>
      </c>
      <c r="O46">
        <v>36.640520809642943</v>
      </c>
      <c r="P46">
        <v>19.414200000000001</v>
      </c>
      <c r="Q46">
        <v>9.5841389520000018</v>
      </c>
      <c r="R46">
        <v>18.617731920000001</v>
      </c>
      <c r="S46">
        <v>11.59053192</v>
      </c>
      <c r="T46">
        <v>0</v>
      </c>
      <c r="U46">
        <v>56.732400000000013</v>
      </c>
      <c r="V46">
        <v>0</v>
      </c>
      <c r="W46">
        <v>0</v>
      </c>
      <c r="X46">
        <v>64.790136016187049</v>
      </c>
      <c r="Y46">
        <v>0</v>
      </c>
      <c r="Z46">
        <v>0</v>
      </c>
      <c r="AA46">
        <v>0</v>
      </c>
      <c r="AB46">
        <v>5.784281567999999</v>
      </c>
      <c r="AC46">
        <v>0</v>
      </c>
      <c r="AD46">
        <v>0</v>
      </c>
      <c r="AE46">
        <v>0</v>
      </c>
      <c r="AF46">
        <v>6.1515000000000013</v>
      </c>
      <c r="AG46">
        <v>30.427875359999991</v>
      </c>
      <c r="AH46">
        <v>0</v>
      </c>
      <c r="AI46">
        <v>0</v>
      </c>
      <c r="AJ46">
        <v>0</v>
      </c>
      <c r="AK46">
        <v>22.853400000000004</v>
      </c>
      <c r="AL46">
        <v>7.8020999999999994</v>
      </c>
      <c r="AM46">
        <v>0</v>
      </c>
      <c r="AN46">
        <v>0</v>
      </c>
      <c r="AO46">
        <v>0</v>
      </c>
      <c r="AP46">
        <v>0.22504608000000001</v>
      </c>
      <c r="AQ46">
        <v>0</v>
      </c>
      <c r="AR46">
        <v>17.455564800000001</v>
      </c>
      <c r="AS46">
        <v>4.4310888000000004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38.917035182975447</v>
      </c>
      <c r="BB46">
        <f t="shared" si="0"/>
        <v>907.96947610335087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512.33784866799999</v>
      </c>
      <c r="L47">
        <v>6.392496392496394</v>
      </c>
      <c r="M47">
        <v>63.7744</v>
      </c>
      <c r="N47">
        <v>51.881250000000009</v>
      </c>
      <c r="O47">
        <v>36.640520809642943</v>
      </c>
      <c r="P47">
        <v>19.414200000000001</v>
      </c>
      <c r="Q47">
        <v>9.5841389520000018</v>
      </c>
      <c r="R47">
        <v>18.617731920000001</v>
      </c>
      <c r="S47">
        <v>11.59053192</v>
      </c>
      <c r="T47">
        <v>0</v>
      </c>
      <c r="U47">
        <v>51.759971999999998</v>
      </c>
      <c r="V47">
        <v>0</v>
      </c>
      <c r="W47">
        <v>0</v>
      </c>
      <c r="X47">
        <v>64.790136016187049</v>
      </c>
      <c r="Y47">
        <v>0</v>
      </c>
      <c r="Z47">
        <v>0</v>
      </c>
      <c r="AA47">
        <v>0</v>
      </c>
      <c r="AB47">
        <v>5.784281567999999</v>
      </c>
      <c r="AC47">
        <v>0</v>
      </c>
      <c r="AD47">
        <v>0</v>
      </c>
      <c r="AE47">
        <v>0</v>
      </c>
      <c r="AF47">
        <v>4.4427500000000002</v>
      </c>
      <c r="AG47">
        <v>30.427875359999991</v>
      </c>
      <c r="AH47">
        <v>0</v>
      </c>
      <c r="AI47">
        <v>0</v>
      </c>
      <c r="AJ47">
        <v>0</v>
      </c>
      <c r="AK47">
        <v>22.853400000000004</v>
      </c>
      <c r="AL47">
        <v>7.8020999999999994</v>
      </c>
      <c r="AM47">
        <v>0</v>
      </c>
      <c r="AN47">
        <v>0</v>
      </c>
      <c r="AO47">
        <v>0</v>
      </c>
      <c r="AP47">
        <v>0.22504608000000001</v>
      </c>
      <c r="AQ47">
        <v>0</v>
      </c>
      <c r="AR47">
        <v>5.8185215999999995</v>
      </c>
      <c r="AS47">
        <v>4.4310888000000004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38.164156827617866</v>
      </c>
      <c r="BB47">
        <f t="shared" si="0"/>
        <v>890.4041332587085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512.33784866799999</v>
      </c>
      <c r="L48">
        <v>6.392496392496394</v>
      </c>
      <c r="M48">
        <v>63.7744</v>
      </c>
      <c r="N48">
        <v>51.881250000000009</v>
      </c>
      <c r="O48">
        <v>36.640520809642943</v>
      </c>
      <c r="P48">
        <v>19.414200000000001</v>
      </c>
      <c r="Q48">
        <v>9.5841389520000018</v>
      </c>
      <c r="R48">
        <v>18.617731920000001</v>
      </c>
      <c r="S48">
        <v>11.59053192</v>
      </c>
      <c r="T48">
        <v>0</v>
      </c>
      <c r="U48">
        <v>51.759971999999998</v>
      </c>
      <c r="V48">
        <v>0</v>
      </c>
      <c r="W48">
        <v>0</v>
      </c>
      <c r="X48">
        <v>64.790136016187049</v>
      </c>
      <c r="Y48">
        <v>0</v>
      </c>
      <c r="Z48">
        <v>0</v>
      </c>
      <c r="AA48">
        <v>0</v>
      </c>
      <c r="AB48">
        <v>5.784281567999999</v>
      </c>
      <c r="AC48">
        <v>0</v>
      </c>
      <c r="AD48">
        <v>0</v>
      </c>
      <c r="AE48">
        <v>0</v>
      </c>
      <c r="AF48">
        <v>4.4427500000000002</v>
      </c>
      <c r="AG48">
        <v>30.427875359999991</v>
      </c>
      <c r="AH48">
        <v>0</v>
      </c>
      <c r="AI48">
        <v>0</v>
      </c>
      <c r="AJ48">
        <v>0</v>
      </c>
      <c r="AK48">
        <v>22.853400000000004</v>
      </c>
      <c r="AL48">
        <v>7.8020999999999994</v>
      </c>
      <c r="AM48">
        <v>0</v>
      </c>
      <c r="AN48">
        <v>0</v>
      </c>
      <c r="AO48">
        <v>0</v>
      </c>
      <c r="AP48">
        <v>0.22504608000000001</v>
      </c>
      <c r="AQ48">
        <v>0</v>
      </c>
      <c r="AR48">
        <v>5.8185215999999995</v>
      </c>
      <c r="AS48">
        <v>4.4310888000000004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38.164156827617866</v>
      </c>
      <c r="BB48">
        <f t="shared" si="0"/>
        <v>890.4041332587085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512.33784866799999</v>
      </c>
      <c r="L49">
        <v>6.392496392496394</v>
      </c>
      <c r="M49">
        <v>63.7744</v>
      </c>
      <c r="N49">
        <v>51.881250000000009</v>
      </c>
      <c r="O49">
        <v>36.640520809642943</v>
      </c>
      <c r="P49">
        <v>19.414200000000001</v>
      </c>
      <c r="Q49">
        <v>9.5841389520000018</v>
      </c>
      <c r="R49">
        <v>18.617731920000001</v>
      </c>
      <c r="S49">
        <v>11.59053192</v>
      </c>
      <c r="T49">
        <v>0</v>
      </c>
      <c r="U49">
        <v>51.759971999999998</v>
      </c>
      <c r="V49">
        <v>0</v>
      </c>
      <c r="W49">
        <v>0</v>
      </c>
      <c r="X49">
        <v>64.790136016187049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4.4427500000000002</v>
      </c>
      <c r="AG49">
        <v>30.427875359999991</v>
      </c>
      <c r="AH49">
        <v>0</v>
      </c>
      <c r="AI49">
        <v>0</v>
      </c>
      <c r="AJ49">
        <v>0</v>
      </c>
      <c r="AK49">
        <v>22.853400000000004</v>
      </c>
      <c r="AL49">
        <v>7.8020999999999994</v>
      </c>
      <c r="AM49">
        <v>0</v>
      </c>
      <c r="AN49">
        <v>0</v>
      </c>
      <c r="AO49">
        <v>0</v>
      </c>
      <c r="AP49">
        <v>1.2377534400000001</v>
      </c>
      <c r="AQ49">
        <v>0</v>
      </c>
      <c r="AR49">
        <v>5.8185215999999995</v>
      </c>
      <c r="AS49">
        <v>4.4310888000000004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37.968044804417865</v>
      </c>
      <c r="BB49">
        <f t="shared" si="0"/>
        <v>885.82867107390848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512.33784866799999</v>
      </c>
      <c r="L50">
        <v>6.392496392496394</v>
      </c>
      <c r="M50">
        <v>63.7744</v>
      </c>
      <c r="N50">
        <v>51.881250000000009</v>
      </c>
      <c r="O50">
        <v>36.640520809642943</v>
      </c>
      <c r="P50">
        <v>19.414200000000001</v>
      </c>
      <c r="Q50">
        <v>9.5841389520000018</v>
      </c>
      <c r="R50">
        <v>18.617731920000001</v>
      </c>
      <c r="S50">
        <v>11.59053192</v>
      </c>
      <c r="T50">
        <v>0</v>
      </c>
      <c r="U50">
        <v>51.759971999999998</v>
      </c>
      <c r="V50">
        <v>0</v>
      </c>
      <c r="W50">
        <v>0</v>
      </c>
      <c r="X50">
        <v>64.790136016187049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4.4427500000000002</v>
      </c>
      <c r="AG50">
        <v>30.427875359999991</v>
      </c>
      <c r="AH50">
        <v>0</v>
      </c>
      <c r="AI50">
        <v>0</v>
      </c>
      <c r="AJ50">
        <v>0</v>
      </c>
      <c r="AK50">
        <v>22.853400000000004</v>
      </c>
      <c r="AL50">
        <v>7.8020999999999994</v>
      </c>
      <c r="AM50">
        <v>0</v>
      </c>
      <c r="AN50">
        <v>0</v>
      </c>
      <c r="AO50">
        <v>0</v>
      </c>
      <c r="AP50">
        <v>1.2377534400000001</v>
      </c>
      <c r="AQ50">
        <v>0</v>
      </c>
      <c r="AR50">
        <v>5.8185215999999995</v>
      </c>
      <c r="AS50">
        <v>4.4310888000000004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37.968044804417865</v>
      </c>
      <c r="BB50">
        <f t="shared" si="0"/>
        <v>885.82867107390848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512.33784866799999</v>
      </c>
      <c r="L51">
        <v>6.392496392496394</v>
      </c>
      <c r="M51">
        <v>63.7744</v>
      </c>
      <c r="N51">
        <v>51.881250000000009</v>
      </c>
      <c r="O51">
        <v>36.640520809642943</v>
      </c>
      <c r="P51">
        <v>19.414200000000001</v>
      </c>
      <c r="Q51">
        <v>9.5841389520000018</v>
      </c>
      <c r="R51">
        <v>18.617731920000001</v>
      </c>
      <c r="S51">
        <v>11.59053192</v>
      </c>
      <c r="T51">
        <v>0</v>
      </c>
      <c r="U51">
        <v>51.759971999999998</v>
      </c>
      <c r="V51">
        <v>0</v>
      </c>
      <c r="W51">
        <v>0</v>
      </c>
      <c r="X51">
        <v>64.790136016187049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4.4427500000000002</v>
      </c>
      <c r="AG51">
        <v>30.427875359999991</v>
      </c>
      <c r="AH51">
        <v>0</v>
      </c>
      <c r="AI51">
        <v>0</v>
      </c>
      <c r="AJ51">
        <v>0</v>
      </c>
      <c r="AK51">
        <v>22.853400000000004</v>
      </c>
      <c r="AL51">
        <v>7.8020999999999994</v>
      </c>
      <c r="AM51">
        <v>0</v>
      </c>
      <c r="AN51">
        <v>0</v>
      </c>
      <c r="AO51">
        <v>0</v>
      </c>
      <c r="AP51">
        <v>0.67513823999999989</v>
      </c>
      <c r="AQ51">
        <v>0</v>
      </c>
      <c r="AR51">
        <v>5.8185215999999995</v>
      </c>
      <c r="AS51">
        <v>4.4310888000000004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37.944921363617865</v>
      </c>
      <c r="BB51">
        <f t="shared" si="0"/>
        <v>885.28917931470858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512.33784866799999</v>
      </c>
      <c r="L52">
        <v>6.392496392496394</v>
      </c>
      <c r="M52">
        <v>63.7744</v>
      </c>
      <c r="N52">
        <v>51.881250000000009</v>
      </c>
      <c r="O52">
        <v>36.640520809642943</v>
      </c>
      <c r="P52">
        <v>19.414200000000001</v>
      </c>
      <c r="Q52">
        <v>9.5841389520000018</v>
      </c>
      <c r="R52">
        <v>18.617731920000001</v>
      </c>
      <c r="S52">
        <v>11.59053192</v>
      </c>
      <c r="T52">
        <v>0</v>
      </c>
      <c r="U52">
        <v>51.759971999999998</v>
      </c>
      <c r="V52">
        <v>0</v>
      </c>
      <c r="W52">
        <v>0</v>
      </c>
      <c r="X52">
        <v>64.790136016187049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4.4427500000000002</v>
      </c>
      <c r="AG52">
        <v>30.427875359999991</v>
      </c>
      <c r="AH52">
        <v>0</v>
      </c>
      <c r="AI52">
        <v>0</v>
      </c>
      <c r="AJ52">
        <v>0</v>
      </c>
      <c r="AK52">
        <v>22.853400000000004</v>
      </c>
      <c r="AL52">
        <v>7.8020999999999994</v>
      </c>
      <c r="AM52">
        <v>0</v>
      </c>
      <c r="AN52">
        <v>0</v>
      </c>
      <c r="AO52">
        <v>0</v>
      </c>
      <c r="AP52">
        <v>0.67513823999999989</v>
      </c>
      <c r="AQ52">
        <v>0</v>
      </c>
      <c r="AR52">
        <v>5.8185215999999995</v>
      </c>
      <c r="AS52">
        <v>4.4310888000000004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37.944921363617865</v>
      </c>
      <c r="BB52">
        <f t="shared" si="0"/>
        <v>885.28917931470858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512.33784866799999</v>
      </c>
      <c r="L53">
        <v>6.392496392496394</v>
      </c>
      <c r="M53">
        <v>63.7744</v>
      </c>
      <c r="N53">
        <v>51.881250000000009</v>
      </c>
      <c r="O53">
        <v>36.640520809642943</v>
      </c>
      <c r="P53">
        <v>20.54422499999999</v>
      </c>
      <c r="Q53">
        <v>9.5841389520000018</v>
      </c>
      <c r="R53">
        <v>18.617731920000001</v>
      </c>
      <c r="S53">
        <v>11.59053192</v>
      </c>
      <c r="T53">
        <v>0</v>
      </c>
      <c r="U53">
        <v>51.759971999999998</v>
      </c>
      <c r="V53">
        <v>0</v>
      </c>
      <c r="W53">
        <v>0</v>
      </c>
      <c r="X53">
        <v>64.790136016187049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4.4427500000000002</v>
      </c>
      <c r="AG53">
        <v>30.427875359999991</v>
      </c>
      <c r="AH53">
        <v>0</v>
      </c>
      <c r="AI53">
        <v>0</v>
      </c>
      <c r="AJ53">
        <v>0</v>
      </c>
      <c r="AK53">
        <v>22.853400000000004</v>
      </c>
      <c r="AL53">
        <v>7.8020999999999994</v>
      </c>
      <c r="AM53">
        <v>0</v>
      </c>
      <c r="AN53">
        <v>0</v>
      </c>
      <c r="AO53">
        <v>0</v>
      </c>
      <c r="AP53">
        <v>0.50635368000000003</v>
      </c>
      <c r="AQ53">
        <v>0</v>
      </c>
      <c r="AR53">
        <v>5.8185215999999995</v>
      </c>
      <c r="AS53">
        <v>10.752775488000001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38.244249798017854</v>
      </c>
      <c r="BB53">
        <f t="shared" si="0"/>
        <v>892.27277800830836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512.33784866799999</v>
      </c>
      <c r="L54">
        <v>6.392496392496394</v>
      </c>
      <c r="M54">
        <v>63.7744</v>
      </c>
      <c r="N54">
        <v>51.881250000000009</v>
      </c>
      <c r="O54">
        <v>36.640520809642943</v>
      </c>
      <c r="P54">
        <v>20.54422499999999</v>
      </c>
      <c r="Q54">
        <v>9.5841389520000018</v>
      </c>
      <c r="R54">
        <v>18.617731920000001</v>
      </c>
      <c r="S54">
        <v>11.59053192</v>
      </c>
      <c r="T54">
        <v>0</v>
      </c>
      <c r="U54">
        <v>51.759971999999998</v>
      </c>
      <c r="V54">
        <v>0</v>
      </c>
      <c r="W54">
        <v>0</v>
      </c>
      <c r="X54">
        <v>64.790136016187049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4.4427500000000002</v>
      </c>
      <c r="AG54">
        <v>30.427875359999991</v>
      </c>
      <c r="AH54">
        <v>0</v>
      </c>
      <c r="AI54">
        <v>0</v>
      </c>
      <c r="AJ54">
        <v>0</v>
      </c>
      <c r="AK54">
        <v>22.853400000000004</v>
      </c>
      <c r="AL54">
        <v>7.8020999999999994</v>
      </c>
      <c r="AM54">
        <v>0</v>
      </c>
      <c r="AN54">
        <v>0</v>
      </c>
      <c r="AO54">
        <v>0</v>
      </c>
      <c r="AP54">
        <v>0.50635368000000003</v>
      </c>
      <c r="AQ54">
        <v>0</v>
      </c>
      <c r="AR54">
        <v>17.455564800000001</v>
      </c>
      <c r="AS54">
        <v>10.752775488000001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38.722532010017851</v>
      </c>
      <c r="BB54">
        <f t="shared" si="0"/>
        <v>903.4315389963084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512.33784866799999</v>
      </c>
      <c r="L55">
        <v>4.2568542568542576</v>
      </c>
      <c r="M55">
        <v>63.7744</v>
      </c>
      <c r="N55">
        <v>51.881250000000009</v>
      </c>
      <c r="O55">
        <v>36.640520809642943</v>
      </c>
      <c r="P55">
        <v>20.54422499999999</v>
      </c>
      <c r="Q55">
        <v>9.5841389520000018</v>
      </c>
      <c r="R55">
        <v>18.617731920000001</v>
      </c>
      <c r="S55">
        <v>11.59053192</v>
      </c>
      <c r="T55">
        <v>0</v>
      </c>
      <c r="U55">
        <v>51.759971999999998</v>
      </c>
      <c r="V55">
        <v>0</v>
      </c>
      <c r="W55">
        <v>0</v>
      </c>
      <c r="X55">
        <v>64.790136016187049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4.4427500000000002</v>
      </c>
      <c r="AG55">
        <v>30.427875359999991</v>
      </c>
      <c r="AH55">
        <v>0</v>
      </c>
      <c r="AI55">
        <v>0</v>
      </c>
      <c r="AJ55">
        <v>0</v>
      </c>
      <c r="AK55">
        <v>22.853400000000004</v>
      </c>
      <c r="AL55">
        <v>7.8020999999999994</v>
      </c>
      <c r="AM55">
        <v>0</v>
      </c>
      <c r="AN55">
        <v>0</v>
      </c>
      <c r="AO55">
        <v>0</v>
      </c>
      <c r="AP55">
        <v>0.50635368000000003</v>
      </c>
      <c r="AQ55">
        <v>0</v>
      </c>
      <c r="AR55">
        <v>17.455564800000001</v>
      </c>
      <c r="AS55">
        <v>10.752775488000001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38.634757118242966</v>
      </c>
      <c r="BB55">
        <f t="shared" si="0"/>
        <v>901.38367175244116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512.33784866799999</v>
      </c>
      <c r="L56">
        <v>3.8239538239538242</v>
      </c>
      <c r="M56">
        <v>63.7744</v>
      </c>
      <c r="N56">
        <v>51.881250000000009</v>
      </c>
      <c r="O56">
        <v>36.640520809642943</v>
      </c>
      <c r="P56">
        <v>20.54422499999999</v>
      </c>
      <c r="Q56">
        <v>9.5841389520000018</v>
      </c>
      <c r="R56">
        <v>18.617731920000001</v>
      </c>
      <c r="S56">
        <v>11.59053192</v>
      </c>
      <c r="T56">
        <v>0</v>
      </c>
      <c r="U56">
        <v>51.759971999999998</v>
      </c>
      <c r="V56">
        <v>0</v>
      </c>
      <c r="W56">
        <v>0</v>
      </c>
      <c r="X56">
        <v>64.790136016187049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4.4427500000000002</v>
      </c>
      <c r="AG56">
        <v>30.427875359999991</v>
      </c>
      <c r="AH56">
        <v>0</v>
      </c>
      <c r="AI56">
        <v>0</v>
      </c>
      <c r="AJ56">
        <v>0</v>
      </c>
      <c r="AK56">
        <v>22.853400000000004</v>
      </c>
      <c r="AL56">
        <v>7.8020999999999994</v>
      </c>
      <c r="AM56">
        <v>0</v>
      </c>
      <c r="AN56">
        <v>0</v>
      </c>
      <c r="AO56">
        <v>0</v>
      </c>
      <c r="AP56">
        <v>0.50635368000000003</v>
      </c>
      <c r="AQ56">
        <v>0</v>
      </c>
      <c r="AR56">
        <v>5.8185215999999995</v>
      </c>
      <c r="AS56">
        <v>10.752775488000001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38.138682698450758</v>
      </c>
      <c r="BB56">
        <f t="shared" si="0"/>
        <v>889.80980253933296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512.33784866799999</v>
      </c>
      <c r="L57">
        <v>3.8239538239538242</v>
      </c>
      <c r="M57">
        <v>63.7744</v>
      </c>
      <c r="N57">
        <v>51.881250000000009</v>
      </c>
      <c r="O57">
        <v>36.640520809642943</v>
      </c>
      <c r="P57">
        <v>20.54422499999999</v>
      </c>
      <c r="Q57">
        <v>9.5841389520000018</v>
      </c>
      <c r="R57">
        <v>18.617731920000001</v>
      </c>
      <c r="S57">
        <v>11.59053192</v>
      </c>
      <c r="T57">
        <v>0</v>
      </c>
      <c r="U57">
        <v>51.759971999999998</v>
      </c>
      <c r="V57">
        <v>0</v>
      </c>
      <c r="W57">
        <v>0</v>
      </c>
      <c r="X57">
        <v>64.790136016187049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4.4427500000000002</v>
      </c>
      <c r="AG57">
        <v>30.427875359999991</v>
      </c>
      <c r="AH57">
        <v>0</v>
      </c>
      <c r="AI57">
        <v>0</v>
      </c>
      <c r="AJ57">
        <v>0</v>
      </c>
      <c r="AK57">
        <v>22.853400000000004</v>
      </c>
      <c r="AL57">
        <v>7.8020999999999994</v>
      </c>
      <c r="AM57">
        <v>0</v>
      </c>
      <c r="AN57">
        <v>0</v>
      </c>
      <c r="AO57">
        <v>0</v>
      </c>
      <c r="AP57">
        <v>1.6315840800000001</v>
      </c>
      <c r="AQ57">
        <v>0</v>
      </c>
      <c r="AR57">
        <v>5.8185215999999995</v>
      </c>
      <c r="AS57">
        <v>4.6083323519999988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37.932392654450751</v>
      </c>
      <c r="BB57">
        <f t="shared" si="0"/>
        <v>884.99687984733316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512.33784866799999</v>
      </c>
      <c r="L58">
        <v>4.7904761904761912</v>
      </c>
      <c r="M58">
        <v>63.7744</v>
      </c>
      <c r="N58">
        <v>51.881250000000009</v>
      </c>
      <c r="O58">
        <v>36.640520809642943</v>
      </c>
      <c r="P58">
        <v>20.54422499999999</v>
      </c>
      <c r="Q58">
        <v>9.5841389520000018</v>
      </c>
      <c r="R58">
        <v>18.617731920000001</v>
      </c>
      <c r="S58">
        <v>11.59053192</v>
      </c>
      <c r="T58">
        <v>0</v>
      </c>
      <c r="U58">
        <v>51.759971999999998</v>
      </c>
      <c r="V58">
        <v>0</v>
      </c>
      <c r="W58">
        <v>0</v>
      </c>
      <c r="X58">
        <v>64.790136016187049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4.4427500000000002</v>
      </c>
      <c r="AG58">
        <v>30.427875359999991</v>
      </c>
      <c r="AH58">
        <v>0</v>
      </c>
      <c r="AI58">
        <v>0</v>
      </c>
      <c r="AJ58">
        <v>0</v>
      </c>
      <c r="AK58">
        <v>22.853400000000004</v>
      </c>
      <c r="AL58">
        <v>7.8020999999999994</v>
      </c>
      <c r="AM58">
        <v>0</v>
      </c>
      <c r="AN58">
        <v>0</v>
      </c>
      <c r="AO58">
        <v>0</v>
      </c>
      <c r="AP58">
        <v>1.6315840800000001</v>
      </c>
      <c r="AQ58">
        <v>0</v>
      </c>
      <c r="AR58">
        <v>5.8185215999999995</v>
      </c>
      <c r="AS58">
        <v>4.6083323519999988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37.972116723714819</v>
      </c>
      <c r="BB58">
        <f t="shared" si="0"/>
        <v>885.92367814459135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503.42474659999993</v>
      </c>
      <c r="L59">
        <v>4.704184704184704</v>
      </c>
      <c r="M59">
        <v>63.7744</v>
      </c>
      <c r="N59">
        <v>51.881250000000009</v>
      </c>
      <c r="O59">
        <v>36.640520809642943</v>
      </c>
      <c r="P59">
        <v>20.54422499999999</v>
      </c>
      <c r="Q59">
        <v>9.5841389520000018</v>
      </c>
      <c r="R59">
        <v>18.617731920000001</v>
      </c>
      <c r="S59">
        <v>11.59053192</v>
      </c>
      <c r="T59">
        <v>0</v>
      </c>
      <c r="U59">
        <v>51.759971999999998</v>
      </c>
      <c r="V59">
        <v>0</v>
      </c>
      <c r="W59">
        <v>0</v>
      </c>
      <c r="X59">
        <v>64.790136016187049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4.4427500000000002</v>
      </c>
      <c r="AG59">
        <v>30.427875359999991</v>
      </c>
      <c r="AH59">
        <v>0</v>
      </c>
      <c r="AI59">
        <v>0</v>
      </c>
      <c r="AJ59">
        <v>0</v>
      </c>
      <c r="AK59">
        <v>22.853400000000004</v>
      </c>
      <c r="AL59">
        <v>1.7337999999999998</v>
      </c>
      <c r="AM59">
        <v>0</v>
      </c>
      <c r="AN59">
        <v>0</v>
      </c>
      <c r="AO59">
        <v>0</v>
      </c>
      <c r="AP59">
        <v>1.9128916800000002</v>
      </c>
      <c r="AQ59">
        <v>0</v>
      </c>
      <c r="AR59">
        <v>8.7277824000000006</v>
      </c>
      <c r="AS59">
        <v>6.9715797120000005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37.581095946403451</v>
      </c>
      <c r="BB59">
        <f t="shared" si="0"/>
        <v>876.80082112761102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484.84188659999995</v>
      </c>
      <c r="L60">
        <v>4.704184704184704</v>
      </c>
      <c r="M60">
        <v>63.7744</v>
      </c>
      <c r="N60">
        <v>51.881250000000009</v>
      </c>
      <c r="O60">
        <v>36.640520809642943</v>
      </c>
      <c r="P60">
        <v>20.54422499999999</v>
      </c>
      <c r="Q60">
        <v>9.5841389520000018</v>
      </c>
      <c r="R60">
        <v>18.617731920000001</v>
      </c>
      <c r="S60">
        <v>11.59053192</v>
      </c>
      <c r="T60">
        <v>0</v>
      </c>
      <c r="U60">
        <v>51.759971999999998</v>
      </c>
      <c r="V60">
        <v>0</v>
      </c>
      <c r="W60">
        <v>0</v>
      </c>
      <c r="X60">
        <v>64.790136016187049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4.4427500000000002</v>
      </c>
      <c r="AG60">
        <v>30.427875359999991</v>
      </c>
      <c r="AH60">
        <v>0</v>
      </c>
      <c r="AI60">
        <v>0</v>
      </c>
      <c r="AJ60">
        <v>0</v>
      </c>
      <c r="AK60">
        <v>22.853400000000004</v>
      </c>
      <c r="AL60">
        <v>1.7337999999999998</v>
      </c>
      <c r="AM60">
        <v>0</v>
      </c>
      <c r="AN60">
        <v>0</v>
      </c>
      <c r="AO60">
        <v>0</v>
      </c>
      <c r="AP60">
        <v>1.9128916800000002</v>
      </c>
      <c r="AQ60">
        <v>0</v>
      </c>
      <c r="AR60">
        <v>8.7277824000000006</v>
      </c>
      <c r="AS60">
        <v>6.9715797120000005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36.817340400403424</v>
      </c>
      <c r="BB60">
        <f t="shared" si="0"/>
        <v>858.98171667361112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476.68810659999997</v>
      </c>
      <c r="L61">
        <v>4.704184704184704</v>
      </c>
      <c r="M61">
        <v>63.7744</v>
      </c>
      <c r="N61">
        <v>51.881250000000009</v>
      </c>
      <c r="O61">
        <v>36.640520809642943</v>
      </c>
      <c r="P61">
        <v>20.54422499999999</v>
      </c>
      <c r="Q61">
        <v>9.5841389520000018</v>
      </c>
      <c r="R61">
        <v>18.617731920000001</v>
      </c>
      <c r="S61">
        <v>11.59053192</v>
      </c>
      <c r="T61">
        <v>0</v>
      </c>
      <c r="U61">
        <v>51.759971999999998</v>
      </c>
      <c r="V61">
        <v>0</v>
      </c>
      <c r="W61">
        <v>0</v>
      </c>
      <c r="X61">
        <v>64.790136016187049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4.4427500000000002</v>
      </c>
      <c r="AG61">
        <v>30.427875359999991</v>
      </c>
      <c r="AH61">
        <v>0</v>
      </c>
      <c r="AI61">
        <v>0</v>
      </c>
      <c r="AJ61">
        <v>0</v>
      </c>
      <c r="AK61">
        <v>22.853400000000004</v>
      </c>
      <c r="AL61">
        <v>1.7337999999999998</v>
      </c>
      <c r="AM61">
        <v>0</v>
      </c>
      <c r="AN61">
        <v>0</v>
      </c>
      <c r="AO61">
        <v>0</v>
      </c>
      <c r="AP61">
        <v>1.9128916800000002</v>
      </c>
      <c r="AQ61">
        <v>0</v>
      </c>
      <c r="AR61">
        <v>17.455564800000001</v>
      </c>
      <c r="AS61">
        <v>5.3173065600000013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36.7729410160035</v>
      </c>
      <c r="BB61">
        <f t="shared" si="0"/>
        <v>857.94584530601105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483.67066659999989</v>
      </c>
      <c r="L62">
        <v>4.704184704184704</v>
      </c>
      <c r="M62">
        <v>63.7744</v>
      </c>
      <c r="N62">
        <v>51.881250000000009</v>
      </c>
      <c r="O62">
        <v>36.640520809642943</v>
      </c>
      <c r="P62">
        <v>20.54422499999999</v>
      </c>
      <c r="Q62">
        <v>9.5841389520000018</v>
      </c>
      <c r="R62">
        <v>18.617731920000001</v>
      </c>
      <c r="S62">
        <v>11.59053192</v>
      </c>
      <c r="T62">
        <v>0</v>
      </c>
      <c r="U62">
        <v>51.759971999999998</v>
      </c>
      <c r="V62">
        <v>0</v>
      </c>
      <c r="W62">
        <v>0</v>
      </c>
      <c r="X62">
        <v>64.790136016187049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4.4427500000000002</v>
      </c>
      <c r="AG62">
        <v>30.427875359999991</v>
      </c>
      <c r="AH62">
        <v>0</v>
      </c>
      <c r="AI62">
        <v>0</v>
      </c>
      <c r="AJ62">
        <v>0</v>
      </c>
      <c r="AK62">
        <v>22.853400000000004</v>
      </c>
      <c r="AL62">
        <v>1.7337999999999998</v>
      </c>
      <c r="AM62">
        <v>0</v>
      </c>
      <c r="AN62">
        <v>0</v>
      </c>
      <c r="AO62">
        <v>0</v>
      </c>
      <c r="AP62">
        <v>1.9128916800000002</v>
      </c>
      <c r="AQ62">
        <v>0</v>
      </c>
      <c r="AR62">
        <v>17.455564800000001</v>
      </c>
      <c r="AS62">
        <v>5.3173065600000013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37.05992423200334</v>
      </c>
      <c r="BB62">
        <f t="shared" si="0"/>
        <v>864.64142209001113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458.26190659999997</v>
      </c>
      <c r="L63">
        <v>4.704184704184704</v>
      </c>
      <c r="M63">
        <v>63.7744</v>
      </c>
      <c r="N63">
        <v>51.881250000000009</v>
      </c>
      <c r="O63">
        <v>36.640520809642943</v>
      </c>
      <c r="P63">
        <v>20.54422499999999</v>
      </c>
      <c r="Q63">
        <v>9.5841389520000018</v>
      </c>
      <c r="R63">
        <v>18.617731920000001</v>
      </c>
      <c r="S63">
        <v>11.59053192</v>
      </c>
      <c r="T63">
        <v>0</v>
      </c>
      <c r="U63">
        <v>51.759971999999998</v>
      </c>
      <c r="V63">
        <v>0</v>
      </c>
      <c r="W63">
        <v>0</v>
      </c>
      <c r="X63">
        <v>64.790136016187049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4.4427500000000002</v>
      </c>
      <c r="AG63">
        <v>30.427875359999991</v>
      </c>
      <c r="AH63">
        <v>0</v>
      </c>
      <c r="AI63">
        <v>0</v>
      </c>
      <c r="AJ63">
        <v>0</v>
      </c>
      <c r="AK63">
        <v>22.853400000000004</v>
      </c>
      <c r="AL63">
        <v>1.7337999999999998</v>
      </c>
      <c r="AM63">
        <v>0</v>
      </c>
      <c r="AN63">
        <v>0</v>
      </c>
      <c r="AO63">
        <v>0</v>
      </c>
      <c r="AP63">
        <v>1.6315840800000001</v>
      </c>
      <c r="AQ63">
        <v>0</v>
      </c>
      <c r="AR63">
        <v>5.8185215999999995</v>
      </c>
      <c r="AS63">
        <v>10.752775488000001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35.749178245603417</v>
      </c>
      <c r="BB63">
        <f t="shared" si="0"/>
        <v>834.06052620441119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474.88278659999997</v>
      </c>
      <c r="L64">
        <v>4.704184704184704</v>
      </c>
      <c r="M64">
        <v>63.7744</v>
      </c>
      <c r="N64">
        <v>51.881250000000009</v>
      </c>
      <c r="O64">
        <v>36.640520809642943</v>
      </c>
      <c r="P64">
        <v>20.54422499999999</v>
      </c>
      <c r="Q64">
        <v>9.5841389520000018</v>
      </c>
      <c r="R64">
        <v>18.617731920000001</v>
      </c>
      <c r="S64">
        <v>11.59053192</v>
      </c>
      <c r="T64">
        <v>0</v>
      </c>
      <c r="U64">
        <v>51.759971999999998</v>
      </c>
      <c r="V64">
        <v>0</v>
      </c>
      <c r="W64">
        <v>0</v>
      </c>
      <c r="X64">
        <v>64.790136016187049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4.4427500000000002</v>
      </c>
      <c r="AG64">
        <v>30.427875359999991</v>
      </c>
      <c r="AH64">
        <v>0</v>
      </c>
      <c r="AI64">
        <v>0</v>
      </c>
      <c r="AJ64">
        <v>0</v>
      </c>
      <c r="AK64">
        <v>22.853400000000004</v>
      </c>
      <c r="AL64">
        <v>1.7337999999999998</v>
      </c>
      <c r="AM64">
        <v>0</v>
      </c>
      <c r="AN64">
        <v>0</v>
      </c>
      <c r="AO64">
        <v>0</v>
      </c>
      <c r="AP64">
        <v>1.6315840800000001</v>
      </c>
      <c r="AQ64">
        <v>0</v>
      </c>
      <c r="AR64">
        <v>5.8185215999999995</v>
      </c>
      <c r="AS64">
        <v>10.752775488000001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36.432296413603439</v>
      </c>
      <c r="BB64">
        <f t="shared" si="0"/>
        <v>849.99828803641117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496.64360660000011</v>
      </c>
      <c r="L65">
        <v>4.704184704184704</v>
      </c>
      <c r="M65">
        <v>63.7744</v>
      </c>
      <c r="N65">
        <v>51.881250000000009</v>
      </c>
      <c r="O65">
        <v>36.640520809642943</v>
      </c>
      <c r="P65">
        <v>20.54422499999999</v>
      </c>
      <c r="Q65">
        <v>9.5841389520000018</v>
      </c>
      <c r="R65">
        <v>18.617731920000001</v>
      </c>
      <c r="S65">
        <v>11.59053192</v>
      </c>
      <c r="T65">
        <v>0</v>
      </c>
      <c r="U65">
        <v>51.759971999999998</v>
      </c>
      <c r="V65">
        <v>0</v>
      </c>
      <c r="W65">
        <v>0</v>
      </c>
      <c r="X65">
        <v>64.790136016187049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4.4427500000000002</v>
      </c>
      <c r="AG65">
        <v>30.427875359999991</v>
      </c>
      <c r="AH65">
        <v>0</v>
      </c>
      <c r="AI65">
        <v>0</v>
      </c>
      <c r="AJ65">
        <v>0</v>
      </c>
      <c r="AK65">
        <v>22.853400000000004</v>
      </c>
      <c r="AL65">
        <v>1.7337999999999998</v>
      </c>
      <c r="AM65">
        <v>0</v>
      </c>
      <c r="AN65">
        <v>0</v>
      </c>
      <c r="AO65">
        <v>0</v>
      </c>
      <c r="AP65">
        <v>1.6315840800000001</v>
      </c>
      <c r="AQ65">
        <v>0</v>
      </c>
      <c r="AR65">
        <v>8.7277824000000006</v>
      </c>
      <c r="AS65">
        <v>6.9715797120000005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37.29082915240361</v>
      </c>
      <c r="BB65">
        <f t="shared" si="0"/>
        <v>870.02864032161108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477.50124660000006</v>
      </c>
      <c r="L66">
        <v>4.704184704184704</v>
      </c>
      <c r="M66">
        <v>63.7744</v>
      </c>
      <c r="N66">
        <v>51.881250000000009</v>
      </c>
      <c r="O66">
        <v>36.640520809642943</v>
      </c>
      <c r="P66">
        <v>20.54422499999999</v>
      </c>
      <c r="Q66">
        <v>9.5841389520000018</v>
      </c>
      <c r="R66">
        <v>18.617731920000001</v>
      </c>
      <c r="S66">
        <v>11.59053192</v>
      </c>
      <c r="T66">
        <v>0</v>
      </c>
      <c r="U66">
        <v>51.759971999999998</v>
      </c>
      <c r="V66">
        <v>0</v>
      </c>
      <c r="W66">
        <v>0</v>
      </c>
      <c r="X66">
        <v>64.790136016187049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4.4427500000000002</v>
      </c>
      <c r="AG66">
        <v>30.427875359999991</v>
      </c>
      <c r="AH66">
        <v>0</v>
      </c>
      <c r="AI66">
        <v>0</v>
      </c>
      <c r="AJ66">
        <v>0</v>
      </c>
      <c r="AK66">
        <v>22.853400000000004</v>
      </c>
      <c r="AL66">
        <v>1.7337999999999998</v>
      </c>
      <c r="AM66">
        <v>0</v>
      </c>
      <c r="AN66">
        <v>0</v>
      </c>
      <c r="AO66">
        <v>0</v>
      </c>
      <c r="AP66">
        <v>1.6315840800000001</v>
      </c>
      <c r="AQ66">
        <v>0</v>
      </c>
      <c r="AR66">
        <v>8.7277824000000006</v>
      </c>
      <c r="AS66">
        <v>6.9715797120000005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36.50407815640353</v>
      </c>
      <c r="BB66">
        <f t="shared" si="0"/>
        <v>851.67303131761105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472.60748660000002</v>
      </c>
      <c r="L67">
        <v>4.704184704184704</v>
      </c>
      <c r="M67">
        <v>63.7744</v>
      </c>
      <c r="N67">
        <v>51.881250000000009</v>
      </c>
      <c r="O67">
        <v>36.640520809642943</v>
      </c>
      <c r="P67">
        <v>20.54422499999999</v>
      </c>
      <c r="Q67">
        <v>9.5841389520000018</v>
      </c>
      <c r="R67">
        <v>18.617731920000001</v>
      </c>
      <c r="S67">
        <v>11.59053192</v>
      </c>
      <c r="T67">
        <v>0</v>
      </c>
      <c r="U67">
        <v>51.759971999999998</v>
      </c>
      <c r="V67">
        <v>0</v>
      </c>
      <c r="W67">
        <v>0</v>
      </c>
      <c r="X67">
        <v>64.790136016187049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4.4427500000000002</v>
      </c>
      <c r="AG67">
        <v>30.427875359999991</v>
      </c>
      <c r="AH67">
        <v>0</v>
      </c>
      <c r="AI67">
        <v>0</v>
      </c>
      <c r="AJ67">
        <v>0</v>
      </c>
      <c r="AK67">
        <v>22.853400000000004</v>
      </c>
      <c r="AL67">
        <v>7.8020999999999994</v>
      </c>
      <c r="AM67">
        <v>0</v>
      </c>
      <c r="AN67">
        <v>0</v>
      </c>
      <c r="AO67">
        <v>0</v>
      </c>
      <c r="AP67">
        <v>1.6315840800000001</v>
      </c>
      <c r="AQ67">
        <v>10.699150000000001</v>
      </c>
      <c r="AR67">
        <v>8.7277824000000006</v>
      </c>
      <c r="AS67">
        <v>6.9715797120000005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36.992086916440975</v>
      </c>
      <c r="BB67">
        <f t="shared" si="0"/>
        <v>863.0587125575737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484.29730660000001</v>
      </c>
      <c r="L68">
        <v>6.262626262626263</v>
      </c>
      <c r="M68">
        <v>63.7744</v>
      </c>
      <c r="N68">
        <v>51.881250000000009</v>
      </c>
      <c r="O68">
        <v>36.640520809642943</v>
      </c>
      <c r="P68">
        <v>20.54422499999999</v>
      </c>
      <c r="Q68">
        <v>9.5841389520000018</v>
      </c>
      <c r="R68">
        <v>18.617731920000001</v>
      </c>
      <c r="S68">
        <v>11.59053192</v>
      </c>
      <c r="T68">
        <v>0</v>
      </c>
      <c r="U68">
        <v>51.759971999999998</v>
      </c>
      <c r="V68">
        <v>0</v>
      </c>
      <c r="W68">
        <v>0</v>
      </c>
      <c r="X68">
        <v>64.790136016187049</v>
      </c>
      <c r="Y68">
        <v>0</v>
      </c>
      <c r="Z68">
        <v>0</v>
      </c>
      <c r="AA68">
        <v>6.1704789120000001</v>
      </c>
      <c r="AB68">
        <v>0</v>
      </c>
      <c r="AC68">
        <v>0</v>
      </c>
      <c r="AD68">
        <v>0</v>
      </c>
      <c r="AE68">
        <v>0</v>
      </c>
      <c r="AF68">
        <v>4.4427500000000002</v>
      </c>
      <c r="AG68">
        <v>30.427875359999991</v>
      </c>
      <c r="AH68">
        <v>0</v>
      </c>
      <c r="AI68">
        <v>0</v>
      </c>
      <c r="AJ68">
        <v>0</v>
      </c>
      <c r="AK68">
        <v>22.853400000000004</v>
      </c>
      <c r="AL68">
        <v>7.8020999999999994</v>
      </c>
      <c r="AM68">
        <v>0</v>
      </c>
      <c r="AN68">
        <v>0</v>
      </c>
      <c r="AO68">
        <v>0</v>
      </c>
      <c r="AP68">
        <v>1.6315840800000001</v>
      </c>
      <c r="AQ68">
        <v>21.572980000000005</v>
      </c>
      <c r="AR68">
        <v>8.7277824000000006</v>
      </c>
      <c r="AS68">
        <v>6.9715797120000005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38.237111904245275</v>
      </c>
      <c r="BB68">
        <f t="shared" ref="BB68:BB99" si="1">SUM(B68:AZ68)-BA68</f>
        <v>892.10625804021106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499.76188660000003</v>
      </c>
      <c r="L69">
        <v>6.262626262626263</v>
      </c>
      <c r="M69">
        <v>63.7744</v>
      </c>
      <c r="N69">
        <v>51.881250000000009</v>
      </c>
      <c r="O69">
        <v>36.640520809642943</v>
      </c>
      <c r="P69">
        <v>20.54422499999999</v>
      </c>
      <c r="Q69">
        <v>9.5841389520000018</v>
      </c>
      <c r="R69">
        <v>18.617731920000001</v>
      </c>
      <c r="S69">
        <v>11.59053192</v>
      </c>
      <c r="T69">
        <v>0</v>
      </c>
      <c r="U69">
        <v>51.759971999999998</v>
      </c>
      <c r="V69">
        <v>0</v>
      </c>
      <c r="W69">
        <v>0</v>
      </c>
      <c r="X69">
        <v>64.790136016187049</v>
      </c>
      <c r="Y69">
        <v>0</v>
      </c>
      <c r="Z69">
        <v>0</v>
      </c>
      <c r="AA69">
        <v>6.1704789120000001</v>
      </c>
      <c r="AB69">
        <v>0</v>
      </c>
      <c r="AC69">
        <v>4.2505073279999994</v>
      </c>
      <c r="AD69">
        <v>4.0125470112000006</v>
      </c>
      <c r="AE69">
        <v>6.1984295999999999</v>
      </c>
      <c r="AF69">
        <v>4.4427500000000002</v>
      </c>
      <c r="AG69">
        <v>30.427875359999991</v>
      </c>
      <c r="AH69">
        <v>10.273283279999999</v>
      </c>
      <c r="AI69">
        <v>0</v>
      </c>
      <c r="AJ69">
        <v>0</v>
      </c>
      <c r="AK69">
        <v>22.853400000000004</v>
      </c>
      <c r="AL69">
        <v>7.8020999999999994</v>
      </c>
      <c r="AM69">
        <v>0</v>
      </c>
      <c r="AN69">
        <v>0</v>
      </c>
      <c r="AO69">
        <v>0</v>
      </c>
      <c r="AP69">
        <v>0.50635368000000003</v>
      </c>
      <c r="AQ69">
        <v>21.572980000000005</v>
      </c>
      <c r="AR69">
        <v>8.7277824000000006</v>
      </c>
      <c r="AS69">
        <v>6.9715797120000005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39.843057932645401</v>
      </c>
      <c r="BB69">
        <f t="shared" si="1"/>
        <v>929.57442883101089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496.4048866</v>
      </c>
      <c r="L70">
        <v>6.262626262626263</v>
      </c>
      <c r="M70">
        <v>63.7744</v>
      </c>
      <c r="N70">
        <v>51.881250000000009</v>
      </c>
      <c r="O70">
        <v>36.640520809642943</v>
      </c>
      <c r="P70">
        <v>20.54422499999999</v>
      </c>
      <c r="Q70">
        <v>9.5841389520000018</v>
      </c>
      <c r="R70">
        <v>18.617731920000001</v>
      </c>
      <c r="S70">
        <v>11.59053192</v>
      </c>
      <c r="T70">
        <v>0</v>
      </c>
      <c r="U70">
        <v>51.759971999999998</v>
      </c>
      <c r="V70">
        <v>0</v>
      </c>
      <c r="W70">
        <v>0</v>
      </c>
      <c r="X70">
        <v>64.790136016187049</v>
      </c>
      <c r="Y70">
        <v>0</v>
      </c>
      <c r="Z70">
        <v>0</v>
      </c>
      <c r="AA70">
        <v>6.1704789120000001</v>
      </c>
      <c r="AB70">
        <v>0</v>
      </c>
      <c r="AC70">
        <v>4.2505073279999994</v>
      </c>
      <c r="AD70">
        <v>4.0125470112000006</v>
      </c>
      <c r="AE70">
        <v>6.1984295999999999</v>
      </c>
      <c r="AF70">
        <v>4.4427500000000002</v>
      </c>
      <c r="AG70">
        <v>30.427875359999991</v>
      </c>
      <c r="AH70">
        <v>20.546566559999999</v>
      </c>
      <c r="AI70">
        <v>0</v>
      </c>
      <c r="AJ70">
        <v>0</v>
      </c>
      <c r="AK70">
        <v>22.853400000000004</v>
      </c>
      <c r="AL70">
        <v>7.8020999999999994</v>
      </c>
      <c r="AM70">
        <v>0</v>
      </c>
      <c r="AN70">
        <v>0</v>
      </c>
      <c r="AO70">
        <v>0</v>
      </c>
      <c r="AP70">
        <v>0.50635368000000003</v>
      </c>
      <c r="AQ70">
        <v>32.359470000000002</v>
      </c>
      <c r="AR70">
        <v>8.7277824000000006</v>
      </c>
      <c r="AS70">
        <v>6.9715797120000005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40.570641849527838</v>
      </c>
      <c r="BB70">
        <f t="shared" si="1"/>
        <v>946.54961819412836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512.33784866799999</v>
      </c>
      <c r="L71">
        <v>6.3636363636363642</v>
      </c>
      <c r="M71">
        <v>63.7744</v>
      </c>
      <c r="N71">
        <v>51.881250000000009</v>
      </c>
      <c r="O71">
        <v>36.640520809642943</v>
      </c>
      <c r="P71">
        <v>20.54422499999999</v>
      </c>
      <c r="Q71">
        <v>9.5841389520000018</v>
      </c>
      <c r="R71">
        <v>18.617731920000001</v>
      </c>
      <c r="S71">
        <v>11.59053192</v>
      </c>
      <c r="T71">
        <v>0</v>
      </c>
      <c r="U71">
        <v>51.759971999999998</v>
      </c>
      <c r="V71">
        <v>0</v>
      </c>
      <c r="W71">
        <v>0</v>
      </c>
      <c r="X71">
        <v>64.790136016187049</v>
      </c>
      <c r="Y71">
        <v>0</v>
      </c>
      <c r="Z71">
        <v>0</v>
      </c>
      <c r="AA71">
        <v>6.1704789120000001</v>
      </c>
      <c r="AB71">
        <v>5.784281567999999</v>
      </c>
      <c r="AC71">
        <v>8.5010146559999988</v>
      </c>
      <c r="AD71">
        <v>8.0250940224000011</v>
      </c>
      <c r="AE71">
        <v>6.1984295999999999</v>
      </c>
      <c r="AF71">
        <v>6.1515000000000013</v>
      </c>
      <c r="AG71">
        <v>30.427875359999991</v>
      </c>
      <c r="AH71">
        <v>30.819849840000003</v>
      </c>
      <c r="AI71">
        <v>0</v>
      </c>
      <c r="AJ71">
        <v>0</v>
      </c>
      <c r="AK71">
        <v>22.853400000000004</v>
      </c>
      <c r="AL71">
        <v>7.8020999999999994</v>
      </c>
      <c r="AM71">
        <v>0</v>
      </c>
      <c r="AN71">
        <v>0</v>
      </c>
      <c r="AO71">
        <v>0</v>
      </c>
      <c r="AP71">
        <v>0.50635368000000003</v>
      </c>
      <c r="AQ71">
        <v>42.97128</v>
      </c>
      <c r="AR71">
        <v>3.8790144000000004</v>
      </c>
      <c r="AS71">
        <v>6.9715797120000005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42.536305982594364</v>
      </c>
      <c r="BB71">
        <f t="shared" si="1"/>
        <v>992.41033741727199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512.33784866799999</v>
      </c>
      <c r="L72">
        <v>6.3636363636363642</v>
      </c>
      <c r="M72">
        <v>63.7744</v>
      </c>
      <c r="N72">
        <v>51.881250000000009</v>
      </c>
      <c r="O72">
        <v>36.640520809642943</v>
      </c>
      <c r="P72">
        <v>20.54422499999999</v>
      </c>
      <c r="Q72">
        <v>9.5841389520000018</v>
      </c>
      <c r="R72">
        <v>18.617731920000001</v>
      </c>
      <c r="S72">
        <v>11.59053192</v>
      </c>
      <c r="T72">
        <v>0</v>
      </c>
      <c r="U72">
        <v>51.759971999999998</v>
      </c>
      <c r="V72">
        <v>0</v>
      </c>
      <c r="W72">
        <v>0</v>
      </c>
      <c r="X72">
        <v>64.790136016187049</v>
      </c>
      <c r="Y72">
        <v>0</v>
      </c>
      <c r="Z72">
        <v>2.8784289599999999</v>
      </c>
      <c r="AA72">
        <v>12.340957823999998</v>
      </c>
      <c r="AB72">
        <v>5.784281567999999</v>
      </c>
      <c r="AC72">
        <v>8.5010146559999988</v>
      </c>
      <c r="AD72">
        <v>12.0376410336</v>
      </c>
      <c r="AE72">
        <v>12.396859200000002</v>
      </c>
      <c r="AF72">
        <v>12.303000000000003</v>
      </c>
      <c r="AG72">
        <v>30.427875359999991</v>
      </c>
      <c r="AH72">
        <v>41.093133119999997</v>
      </c>
      <c r="AI72">
        <v>1.1182032</v>
      </c>
      <c r="AJ72">
        <v>0</v>
      </c>
      <c r="AK72">
        <v>22.853400000000004</v>
      </c>
      <c r="AL72">
        <v>17.338000000000001</v>
      </c>
      <c r="AM72">
        <v>0</v>
      </c>
      <c r="AN72">
        <v>0</v>
      </c>
      <c r="AO72">
        <v>0</v>
      </c>
      <c r="AP72">
        <v>0.50635368000000003</v>
      </c>
      <c r="AQ72">
        <v>42.97128</v>
      </c>
      <c r="AR72">
        <v>3.8790144000000004</v>
      </c>
      <c r="AS72">
        <v>6.9715797120000005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44.440829803709001</v>
      </c>
      <c r="BB72">
        <f t="shared" si="1"/>
        <v>1036.8445845593574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512.33784866799999</v>
      </c>
      <c r="L73">
        <v>6.3636363636363642</v>
      </c>
      <c r="M73">
        <v>63.7744</v>
      </c>
      <c r="N73">
        <v>51.881250000000009</v>
      </c>
      <c r="O73">
        <v>36.640520809642943</v>
      </c>
      <c r="P73">
        <v>20.54422499999999</v>
      </c>
      <c r="Q73">
        <v>9.5841389520000018</v>
      </c>
      <c r="R73">
        <v>18.617731920000001</v>
      </c>
      <c r="S73">
        <v>11.59053192</v>
      </c>
      <c r="T73">
        <v>0</v>
      </c>
      <c r="U73">
        <v>51.759971999999998</v>
      </c>
      <c r="V73">
        <v>0</v>
      </c>
      <c r="W73">
        <v>0</v>
      </c>
      <c r="X73">
        <v>64.790136016187049</v>
      </c>
      <c r="Y73">
        <v>0</v>
      </c>
      <c r="Z73">
        <v>5.7568579199999999</v>
      </c>
      <c r="AA73">
        <v>18.511436736000004</v>
      </c>
      <c r="AB73">
        <v>11.568563136</v>
      </c>
      <c r="AC73">
        <v>8.5010146559999988</v>
      </c>
      <c r="AD73">
        <v>12.0376410336</v>
      </c>
      <c r="AE73">
        <v>21.7125353952</v>
      </c>
      <c r="AF73">
        <v>21.188500000000001</v>
      </c>
      <c r="AG73">
        <v>30.427875359999991</v>
      </c>
      <c r="AH73">
        <v>41.093133119999997</v>
      </c>
      <c r="AI73">
        <v>7.2683208000000015</v>
      </c>
      <c r="AJ73">
        <v>0</v>
      </c>
      <c r="AK73">
        <v>22.853400000000004</v>
      </c>
      <c r="AL73">
        <v>39.877399999999994</v>
      </c>
      <c r="AM73">
        <v>0</v>
      </c>
      <c r="AN73">
        <v>0</v>
      </c>
      <c r="AO73">
        <v>0</v>
      </c>
      <c r="AP73">
        <v>0.50635368000000003</v>
      </c>
      <c r="AQ73">
        <v>42.97128</v>
      </c>
      <c r="AR73">
        <v>3.8790144000000004</v>
      </c>
      <c r="AS73">
        <v>6.9715797120000005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46.977680659941718</v>
      </c>
      <c r="BB73">
        <f t="shared" si="1"/>
        <v>1096.0316169383245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512.33784866799999</v>
      </c>
      <c r="L74">
        <v>6.3636363636363642</v>
      </c>
      <c r="M74">
        <v>63.7744</v>
      </c>
      <c r="N74">
        <v>51.881250000000009</v>
      </c>
      <c r="O74">
        <v>36.640520809642943</v>
      </c>
      <c r="P74">
        <v>20.54422499999999</v>
      </c>
      <c r="Q74">
        <v>9.5841389520000018</v>
      </c>
      <c r="R74">
        <v>18.617731920000001</v>
      </c>
      <c r="S74">
        <v>11.59053192</v>
      </c>
      <c r="T74">
        <v>0</v>
      </c>
      <c r="U74">
        <v>51.759971999999998</v>
      </c>
      <c r="V74">
        <v>0</v>
      </c>
      <c r="W74">
        <v>0</v>
      </c>
      <c r="X74">
        <v>64.790136016187049</v>
      </c>
      <c r="Y74">
        <v>0</v>
      </c>
      <c r="Z74">
        <v>5.7568579199999999</v>
      </c>
      <c r="AA74">
        <v>18.511436736000004</v>
      </c>
      <c r="AB74">
        <v>11.568563136</v>
      </c>
      <c r="AC74">
        <v>8.5010146559999988</v>
      </c>
      <c r="AD74">
        <v>12.0376410336</v>
      </c>
      <c r="AE74">
        <v>21.7125353952</v>
      </c>
      <c r="AF74">
        <v>21.188500000000001</v>
      </c>
      <c r="AG74">
        <v>30.427875359999991</v>
      </c>
      <c r="AH74">
        <v>41.093133119999997</v>
      </c>
      <c r="AI74">
        <v>7.2683208000000015</v>
      </c>
      <c r="AJ74">
        <v>0</v>
      </c>
      <c r="AK74">
        <v>22.853400000000004</v>
      </c>
      <c r="AL74">
        <v>39.877399999999994</v>
      </c>
      <c r="AM74">
        <v>0</v>
      </c>
      <c r="AN74">
        <v>0</v>
      </c>
      <c r="AO74">
        <v>0</v>
      </c>
      <c r="AP74">
        <v>0.50635368000000003</v>
      </c>
      <c r="AQ74">
        <v>42.97128</v>
      </c>
      <c r="AR74">
        <v>3.8790144000000004</v>
      </c>
      <c r="AS74">
        <v>6.9715797120000005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46.977680659941718</v>
      </c>
      <c r="BB74">
        <f t="shared" si="1"/>
        <v>1096.0316169383245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512.33784866799999</v>
      </c>
      <c r="L75">
        <v>6.3636363636363642</v>
      </c>
      <c r="M75">
        <v>63.7744</v>
      </c>
      <c r="N75">
        <v>51.881250000000009</v>
      </c>
      <c r="O75">
        <v>36.640520809642943</v>
      </c>
      <c r="P75">
        <v>20.54422499999999</v>
      </c>
      <c r="Q75">
        <v>9.5841389520000018</v>
      </c>
      <c r="R75">
        <v>18.617731920000001</v>
      </c>
      <c r="S75">
        <v>11.59053192</v>
      </c>
      <c r="T75">
        <v>0</v>
      </c>
      <c r="U75">
        <v>51.759971999999998</v>
      </c>
      <c r="V75">
        <v>0</v>
      </c>
      <c r="W75">
        <v>0</v>
      </c>
      <c r="X75">
        <v>64.790136016187049</v>
      </c>
      <c r="Y75">
        <v>0</v>
      </c>
      <c r="Z75">
        <v>5.7568579199999999</v>
      </c>
      <c r="AA75">
        <v>18.511436736000004</v>
      </c>
      <c r="AB75">
        <v>11.568563136</v>
      </c>
      <c r="AC75">
        <v>8.5010146559999988</v>
      </c>
      <c r="AD75">
        <v>12.0376410336</v>
      </c>
      <c r="AE75">
        <v>21.7125353952</v>
      </c>
      <c r="AF75">
        <v>21.188500000000001</v>
      </c>
      <c r="AG75">
        <v>30.427875359999991</v>
      </c>
      <c r="AH75">
        <v>41.093133119999997</v>
      </c>
      <c r="AI75">
        <v>7.2683208000000015</v>
      </c>
      <c r="AJ75">
        <v>0</v>
      </c>
      <c r="AK75">
        <v>22.853400000000004</v>
      </c>
      <c r="AL75">
        <v>39.877399999999994</v>
      </c>
      <c r="AM75">
        <v>0</v>
      </c>
      <c r="AN75">
        <v>0</v>
      </c>
      <c r="AO75">
        <v>0</v>
      </c>
      <c r="AP75">
        <v>0.50635368000000003</v>
      </c>
      <c r="AQ75">
        <v>42.97128</v>
      </c>
      <c r="AR75">
        <v>3.8790144000000004</v>
      </c>
      <c r="AS75">
        <v>6.9715797120000005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46.977680659941718</v>
      </c>
      <c r="BB75">
        <f t="shared" si="1"/>
        <v>1096.0316169383245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512.33784866799999</v>
      </c>
      <c r="L76">
        <v>6.3636363636363642</v>
      </c>
      <c r="M76">
        <v>63.7744</v>
      </c>
      <c r="N76">
        <v>51.881250000000009</v>
      </c>
      <c r="O76">
        <v>36.640520809642943</v>
      </c>
      <c r="P76">
        <v>20.54422499999999</v>
      </c>
      <c r="Q76">
        <v>9.5841389520000018</v>
      </c>
      <c r="R76">
        <v>18.617731920000001</v>
      </c>
      <c r="S76">
        <v>11.59053192</v>
      </c>
      <c r="T76">
        <v>0</v>
      </c>
      <c r="U76">
        <v>51.759971999999998</v>
      </c>
      <c r="V76">
        <v>0</v>
      </c>
      <c r="W76">
        <v>0</v>
      </c>
      <c r="X76">
        <v>64.790136016187049</v>
      </c>
      <c r="Y76">
        <v>0</v>
      </c>
      <c r="Z76">
        <v>5.7568579199999999</v>
      </c>
      <c r="AA76">
        <v>18.511436736000004</v>
      </c>
      <c r="AB76">
        <v>11.568563136</v>
      </c>
      <c r="AC76">
        <v>8.5010146559999988</v>
      </c>
      <c r="AD76">
        <v>12.0376410336</v>
      </c>
      <c r="AE76">
        <v>12.396859200000002</v>
      </c>
      <c r="AF76">
        <v>21.188500000000001</v>
      </c>
      <c r="AG76">
        <v>30.427875359999991</v>
      </c>
      <c r="AH76">
        <v>41.093133119999997</v>
      </c>
      <c r="AI76">
        <v>7.2683208000000015</v>
      </c>
      <c r="AJ76">
        <v>0</v>
      </c>
      <c r="AK76">
        <v>22.853400000000004</v>
      </c>
      <c r="AL76">
        <v>39.877399999999994</v>
      </c>
      <c r="AM76">
        <v>0</v>
      </c>
      <c r="AN76">
        <v>0</v>
      </c>
      <c r="AO76">
        <v>0</v>
      </c>
      <c r="AP76">
        <v>0.50635368000000003</v>
      </c>
      <c r="AQ76">
        <v>42.97128</v>
      </c>
      <c r="AR76">
        <v>5.8185215999999995</v>
      </c>
      <c r="AS76">
        <v>6.9715797120000005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46.674520663941713</v>
      </c>
      <c r="BB76">
        <f t="shared" si="1"/>
        <v>1088.9586079391247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512.33784866799999</v>
      </c>
      <c r="L77">
        <v>6.3636363636363642</v>
      </c>
      <c r="M77">
        <v>63.7744</v>
      </c>
      <c r="N77">
        <v>51.881250000000009</v>
      </c>
      <c r="O77">
        <v>36.640520809642943</v>
      </c>
      <c r="P77">
        <v>20.54422499999999</v>
      </c>
      <c r="Q77">
        <v>9.5841389520000018</v>
      </c>
      <c r="R77">
        <v>18.617731920000001</v>
      </c>
      <c r="S77">
        <v>11.59053192</v>
      </c>
      <c r="T77">
        <v>0</v>
      </c>
      <c r="U77">
        <v>51.759971999999998</v>
      </c>
      <c r="V77">
        <v>0</v>
      </c>
      <c r="W77">
        <v>0</v>
      </c>
      <c r="X77">
        <v>64.790136016187049</v>
      </c>
      <c r="Y77">
        <v>0</v>
      </c>
      <c r="Z77">
        <v>5.7568579199999999</v>
      </c>
      <c r="AA77">
        <v>12.340957823999998</v>
      </c>
      <c r="AB77">
        <v>11.568563136</v>
      </c>
      <c r="AC77">
        <v>8.5010146559999988</v>
      </c>
      <c r="AD77">
        <v>12.0376410336</v>
      </c>
      <c r="AE77">
        <v>12.396859200000002</v>
      </c>
      <c r="AF77">
        <v>21.188500000000001</v>
      </c>
      <c r="AG77">
        <v>30.427875359999991</v>
      </c>
      <c r="AH77">
        <v>41.093133119999997</v>
      </c>
      <c r="AI77">
        <v>7.2683208000000015</v>
      </c>
      <c r="AJ77">
        <v>0</v>
      </c>
      <c r="AK77">
        <v>22.853400000000004</v>
      </c>
      <c r="AL77">
        <v>39.877399999999994</v>
      </c>
      <c r="AM77">
        <v>0</v>
      </c>
      <c r="AN77">
        <v>0</v>
      </c>
      <c r="AO77">
        <v>0</v>
      </c>
      <c r="AP77">
        <v>0.50635368000000003</v>
      </c>
      <c r="AQ77">
        <v>42.97128</v>
      </c>
      <c r="AR77">
        <v>5.8185215999999995</v>
      </c>
      <c r="AS77">
        <v>6.9715797120000005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46.420913847141712</v>
      </c>
      <c r="BB77">
        <f t="shared" si="1"/>
        <v>1083.0417358439247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512.33784866799999</v>
      </c>
      <c r="L78">
        <v>6.3636363636363642</v>
      </c>
      <c r="M78">
        <v>63.7744</v>
      </c>
      <c r="N78">
        <v>51.881250000000009</v>
      </c>
      <c r="O78">
        <v>36.640520809642943</v>
      </c>
      <c r="P78">
        <v>20.54422499999999</v>
      </c>
      <c r="Q78">
        <v>9.5841389520000018</v>
      </c>
      <c r="R78">
        <v>18.617731920000001</v>
      </c>
      <c r="S78">
        <v>11.59053192</v>
      </c>
      <c r="T78">
        <v>0</v>
      </c>
      <c r="U78">
        <v>51.759971999999998</v>
      </c>
      <c r="V78">
        <v>0</v>
      </c>
      <c r="W78">
        <v>0</v>
      </c>
      <c r="X78">
        <v>64.790136016187049</v>
      </c>
      <c r="Y78">
        <v>0</v>
      </c>
      <c r="Z78">
        <v>5.7568579199999999</v>
      </c>
      <c r="AA78">
        <v>12.340957823999998</v>
      </c>
      <c r="AB78">
        <v>11.568563136</v>
      </c>
      <c r="AC78">
        <v>8.5010146559999988</v>
      </c>
      <c r="AD78">
        <v>12.0376410336</v>
      </c>
      <c r="AE78">
        <v>6.1984295999999999</v>
      </c>
      <c r="AF78">
        <v>21.188500000000001</v>
      </c>
      <c r="AG78">
        <v>30.427875359999991</v>
      </c>
      <c r="AH78">
        <v>41.093133119999997</v>
      </c>
      <c r="AI78">
        <v>7.2683208000000015</v>
      </c>
      <c r="AJ78">
        <v>0</v>
      </c>
      <c r="AK78">
        <v>22.853400000000004</v>
      </c>
      <c r="AL78">
        <v>39.877399999999994</v>
      </c>
      <c r="AM78">
        <v>0</v>
      </c>
      <c r="AN78">
        <v>0</v>
      </c>
      <c r="AO78">
        <v>0</v>
      </c>
      <c r="AP78">
        <v>0.50635368000000003</v>
      </c>
      <c r="AQ78">
        <v>42.97128</v>
      </c>
      <c r="AR78">
        <v>5.8185215999999995</v>
      </c>
      <c r="AS78">
        <v>6.9715797120000005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46.166158083141717</v>
      </c>
      <c r="BB78">
        <f t="shared" si="1"/>
        <v>1077.0980620079247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512.33784866799999</v>
      </c>
      <c r="L79">
        <v>6.3636363636363642</v>
      </c>
      <c r="M79">
        <v>63.7744</v>
      </c>
      <c r="N79">
        <v>51.881250000000009</v>
      </c>
      <c r="O79">
        <v>36.640520809642943</v>
      </c>
      <c r="P79">
        <v>20.54422499999999</v>
      </c>
      <c r="Q79">
        <v>9.5841389520000018</v>
      </c>
      <c r="R79">
        <v>18.617731920000001</v>
      </c>
      <c r="S79">
        <v>11.59053192</v>
      </c>
      <c r="T79">
        <v>0</v>
      </c>
      <c r="U79">
        <v>51.759971999999998</v>
      </c>
      <c r="V79">
        <v>0</v>
      </c>
      <c r="W79">
        <v>0</v>
      </c>
      <c r="X79">
        <v>64.790136016187049</v>
      </c>
      <c r="Y79">
        <v>0</v>
      </c>
      <c r="Z79">
        <v>5.7568579199999999</v>
      </c>
      <c r="AA79">
        <v>12.317364000000001</v>
      </c>
      <c r="AB79">
        <v>5.784281567999999</v>
      </c>
      <c r="AC79">
        <v>8.5010146559999988</v>
      </c>
      <c r="AD79">
        <v>8.0065281600000002</v>
      </c>
      <c r="AE79">
        <v>6.1984295999999999</v>
      </c>
      <c r="AF79">
        <v>6.2881999999999989</v>
      </c>
      <c r="AG79">
        <v>30.427875359999991</v>
      </c>
      <c r="AH79">
        <v>41.093133119999997</v>
      </c>
      <c r="AI79">
        <v>1.1182032</v>
      </c>
      <c r="AJ79">
        <v>0</v>
      </c>
      <c r="AK79">
        <v>22.853400000000004</v>
      </c>
      <c r="AL79">
        <v>17.338000000000001</v>
      </c>
      <c r="AM79">
        <v>0</v>
      </c>
      <c r="AN79">
        <v>0</v>
      </c>
      <c r="AO79">
        <v>0</v>
      </c>
      <c r="AP79">
        <v>0.50635368000000003</v>
      </c>
      <c r="AQ79">
        <v>42.97128</v>
      </c>
      <c r="AR79">
        <v>5.8185215999999995</v>
      </c>
      <c r="AS79">
        <v>6.9715797120000005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43.970234820042471</v>
      </c>
      <c r="BB79">
        <f t="shared" si="1"/>
        <v>1025.8651794054238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512.33784866799999</v>
      </c>
      <c r="L80">
        <v>6.3636363636363642</v>
      </c>
      <c r="M80">
        <v>63.7744</v>
      </c>
      <c r="N80">
        <v>51.881250000000009</v>
      </c>
      <c r="O80">
        <v>36.640520809642943</v>
      </c>
      <c r="P80">
        <v>20.54422499999999</v>
      </c>
      <c r="Q80">
        <v>9.5841389520000018</v>
      </c>
      <c r="R80">
        <v>18.617731920000001</v>
      </c>
      <c r="S80">
        <v>11.59053192</v>
      </c>
      <c r="T80">
        <v>0</v>
      </c>
      <c r="U80">
        <v>51.759971999999998</v>
      </c>
      <c r="V80">
        <v>0</v>
      </c>
      <c r="W80">
        <v>0</v>
      </c>
      <c r="X80">
        <v>64.790136016187049</v>
      </c>
      <c r="Y80">
        <v>0</v>
      </c>
      <c r="Z80">
        <v>5.7568579199999999</v>
      </c>
      <c r="AA80">
        <v>12.317364000000001</v>
      </c>
      <c r="AB80">
        <v>5.784281567999999</v>
      </c>
      <c r="AC80">
        <v>4.2505073279999994</v>
      </c>
      <c r="AD80">
        <v>4.0032640800000001</v>
      </c>
      <c r="AE80">
        <v>1.6904808000000002</v>
      </c>
      <c r="AF80">
        <v>6.1515000000000013</v>
      </c>
      <c r="AG80">
        <v>30.427875359999991</v>
      </c>
      <c r="AH80">
        <v>41.093133119999997</v>
      </c>
      <c r="AI80">
        <v>0</v>
      </c>
      <c r="AJ80">
        <v>0</v>
      </c>
      <c r="AK80">
        <v>22.853400000000004</v>
      </c>
      <c r="AL80">
        <v>7.8020999999999994</v>
      </c>
      <c r="AM80">
        <v>0</v>
      </c>
      <c r="AN80">
        <v>0</v>
      </c>
      <c r="AO80">
        <v>0</v>
      </c>
      <c r="AP80">
        <v>0.50635368000000003</v>
      </c>
      <c r="AQ80">
        <v>42.97128</v>
      </c>
      <c r="AR80">
        <v>5.8185215999999995</v>
      </c>
      <c r="AS80">
        <v>6.9715797120000005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43.002226032194351</v>
      </c>
      <c r="BB80">
        <f t="shared" si="1"/>
        <v>1003.2806647852719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512.33784866799999</v>
      </c>
      <c r="L81">
        <v>6.3636363636363642</v>
      </c>
      <c r="M81">
        <v>63.7744</v>
      </c>
      <c r="N81">
        <v>51.881250000000009</v>
      </c>
      <c r="O81">
        <v>36.640520809642943</v>
      </c>
      <c r="P81">
        <v>20.54422499999999</v>
      </c>
      <c r="Q81">
        <v>9.5841389520000018</v>
      </c>
      <c r="R81">
        <v>18.617731920000001</v>
      </c>
      <c r="S81">
        <v>11.59053192</v>
      </c>
      <c r="T81">
        <v>0</v>
      </c>
      <c r="U81">
        <v>51.759971999999998</v>
      </c>
      <c r="V81">
        <v>0</v>
      </c>
      <c r="W81">
        <v>0</v>
      </c>
      <c r="X81">
        <v>64.790136016187049</v>
      </c>
      <c r="Y81">
        <v>0</v>
      </c>
      <c r="Z81">
        <v>5.7568579199999999</v>
      </c>
      <c r="AA81">
        <v>6.1704789120000001</v>
      </c>
      <c r="AB81">
        <v>5.784281567999999</v>
      </c>
      <c r="AC81">
        <v>4.2505073279999994</v>
      </c>
      <c r="AD81">
        <v>0</v>
      </c>
      <c r="AE81">
        <v>1.6904808000000002</v>
      </c>
      <c r="AF81">
        <v>6.1515000000000013</v>
      </c>
      <c r="AG81">
        <v>30.427875359999991</v>
      </c>
      <c r="AH81">
        <v>41.093133119999997</v>
      </c>
      <c r="AI81">
        <v>0</v>
      </c>
      <c r="AJ81">
        <v>0</v>
      </c>
      <c r="AK81">
        <v>22.853400000000004</v>
      </c>
      <c r="AL81">
        <v>7.8020999999999994</v>
      </c>
      <c r="AM81">
        <v>0</v>
      </c>
      <c r="AN81">
        <v>0</v>
      </c>
      <c r="AO81">
        <v>0</v>
      </c>
      <c r="AP81">
        <v>0.50635368000000003</v>
      </c>
      <c r="AQ81">
        <v>42.97128</v>
      </c>
      <c r="AR81">
        <v>5.8185215999999995</v>
      </c>
      <c r="AS81">
        <v>4.6083323519999988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42.487925467394348</v>
      </c>
      <c r="BB81">
        <f t="shared" si="1"/>
        <v>991.28156882207179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512.33784866799999</v>
      </c>
      <c r="L82">
        <v>6.3636363636363642</v>
      </c>
      <c r="M82">
        <v>63.7744</v>
      </c>
      <c r="N82">
        <v>51.881250000000009</v>
      </c>
      <c r="O82">
        <v>36.640520809642943</v>
      </c>
      <c r="P82">
        <v>20.54422499999999</v>
      </c>
      <c r="Q82">
        <v>9.5841389520000018</v>
      </c>
      <c r="R82">
        <v>18.617731920000001</v>
      </c>
      <c r="S82">
        <v>11.59053192</v>
      </c>
      <c r="T82">
        <v>0</v>
      </c>
      <c r="U82">
        <v>51.759971999999998</v>
      </c>
      <c r="V82">
        <v>0</v>
      </c>
      <c r="W82">
        <v>0</v>
      </c>
      <c r="X82">
        <v>64.790136016187049</v>
      </c>
      <c r="Y82">
        <v>0</v>
      </c>
      <c r="Z82">
        <v>5.7568579199999999</v>
      </c>
      <c r="AA82">
        <v>6.1704789120000001</v>
      </c>
      <c r="AB82">
        <v>2.81017728</v>
      </c>
      <c r="AC82">
        <v>1.5659763840000001</v>
      </c>
      <c r="AD82">
        <v>0</v>
      </c>
      <c r="AE82">
        <v>1.6904808000000002</v>
      </c>
      <c r="AF82">
        <v>6.1515000000000013</v>
      </c>
      <c r="AG82">
        <v>30.427875359999991</v>
      </c>
      <c r="AH82">
        <v>30.819849840000003</v>
      </c>
      <c r="AI82">
        <v>0</v>
      </c>
      <c r="AJ82">
        <v>0</v>
      </c>
      <c r="AK82">
        <v>22.853400000000004</v>
      </c>
      <c r="AL82">
        <v>7.8020999999999994</v>
      </c>
      <c r="AM82">
        <v>0</v>
      </c>
      <c r="AN82">
        <v>0</v>
      </c>
      <c r="AO82">
        <v>0</v>
      </c>
      <c r="AP82">
        <v>0.50635368000000003</v>
      </c>
      <c r="AQ82">
        <v>42.97128</v>
      </c>
      <c r="AR82">
        <v>5.8185215999999995</v>
      </c>
      <c r="AS82">
        <v>4.6083323519999988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41.833123504994361</v>
      </c>
      <c r="BB82">
        <f t="shared" si="1"/>
        <v>976.00445227247201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490.63084659999993</v>
      </c>
      <c r="L83">
        <v>6.2481962481962485</v>
      </c>
      <c r="M83">
        <v>63.7744</v>
      </c>
      <c r="N83">
        <v>51.881250000000009</v>
      </c>
      <c r="O83">
        <v>36.640520809642943</v>
      </c>
      <c r="P83">
        <v>20.54422499999999</v>
      </c>
      <c r="Q83">
        <v>9.5841389520000018</v>
      </c>
      <c r="R83">
        <v>18.617731920000001</v>
      </c>
      <c r="S83">
        <v>11.59053192</v>
      </c>
      <c r="T83">
        <v>0</v>
      </c>
      <c r="U83">
        <v>51.759971999999998</v>
      </c>
      <c r="V83">
        <v>0</v>
      </c>
      <c r="W83">
        <v>0</v>
      </c>
      <c r="X83">
        <v>64.790136016187049</v>
      </c>
      <c r="Y83">
        <v>0</v>
      </c>
      <c r="Z83">
        <v>5.7568579199999999</v>
      </c>
      <c r="AA83">
        <v>6.1704789120000001</v>
      </c>
      <c r="AB83">
        <v>0</v>
      </c>
      <c r="AC83">
        <v>0</v>
      </c>
      <c r="AD83">
        <v>0</v>
      </c>
      <c r="AE83">
        <v>1.6904808000000002</v>
      </c>
      <c r="AF83">
        <v>6.1515000000000013</v>
      </c>
      <c r="AG83">
        <v>30.427875359999991</v>
      </c>
      <c r="AH83">
        <v>30.778257600000003</v>
      </c>
      <c r="AI83">
        <v>0</v>
      </c>
      <c r="AJ83">
        <v>0</v>
      </c>
      <c r="AK83">
        <v>22.853400000000004</v>
      </c>
      <c r="AL83">
        <v>7.8020999999999994</v>
      </c>
      <c r="AM83">
        <v>0</v>
      </c>
      <c r="AN83">
        <v>0</v>
      </c>
      <c r="AO83">
        <v>0</v>
      </c>
      <c r="AP83">
        <v>0.50635368000000003</v>
      </c>
      <c r="AQ83">
        <v>42.97128</v>
      </c>
      <c r="AR83">
        <v>5.8185215999999995</v>
      </c>
      <c r="AS83">
        <v>4.6083323519999988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40.754651871449667</v>
      </c>
      <c r="BB83">
        <f t="shared" si="1"/>
        <v>950.84273581857644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491.21272659999994</v>
      </c>
      <c r="L84">
        <v>6.2481962481962485</v>
      </c>
      <c r="M84">
        <v>63.7744</v>
      </c>
      <c r="N84">
        <v>51.881250000000009</v>
      </c>
      <c r="O84">
        <v>36.640520809642943</v>
      </c>
      <c r="P84">
        <v>20.54422499999999</v>
      </c>
      <c r="Q84">
        <v>9.5841389520000018</v>
      </c>
      <c r="R84">
        <v>18.617731920000001</v>
      </c>
      <c r="S84">
        <v>11.59053192</v>
      </c>
      <c r="T84">
        <v>0</v>
      </c>
      <c r="U84">
        <v>51.759971999999998</v>
      </c>
      <c r="V84">
        <v>0</v>
      </c>
      <c r="W84">
        <v>0</v>
      </c>
      <c r="X84">
        <v>64.790136016187049</v>
      </c>
      <c r="Y84">
        <v>0</v>
      </c>
      <c r="Z84">
        <v>5.7568579199999999</v>
      </c>
      <c r="AA84">
        <v>6.1704789120000001</v>
      </c>
      <c r="AB84">
        <v>0</v>
      </c>
      <c r="AC84">
        <v>0</v>
      </c>
      <c r="AD84">
        <v>0</v>
      </c>
      <c r="AE84">
        <v>1.6904808000000002</v>
      </c>
      <c r="AF84">
        <v>6.1515000000000013</v>
      </c>
      <c r="AG84">
        <v>30.427875359999991</v>
      </c>
      <c r="AH84">
        <v>20.546566559999999</v>
      </c>
      <c r="AI84">
        <v>0</v>
      </c>
      <c r="AJ84">
        <v>0</v>
      </c>
      <c r="AK84">
        <v>22.853400000000004</v>
      </c>
      <c r="AL84">
        <v>7.8020999999999994</v>
      </c>
      <c r="AM84">
        <v>0</v>
      </c>
      <c r="AN84">
        <v>0</v>
      </c>
      <c r="AO84">
        <v>0</v>
      </c>
      <c r="AP84">
        <v>0.50635368000000003</v>
      </c>
      <c r="AQ84">
        <v>42.97128</v>
      </c>
      <c r="AR84">
        <v>5.8185215999999995</v>
      </c>
      <c r="AS84">
        <v>4.6083323519999988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40.358044558649652</v>
      </c>
      <c r="BB84">
        <f t="shared" si="1"/>
        <v>941.58953209137644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493.38358659999994</v>
      </c>
      <c r="L85">
        <v>6.2481962481962485</v>
      </c>
      <c r="M85">
        <v>63.7744</v>
      </c>
      <c r="N85">
        <v>51.881250000000009</v>
      </c>
      <c r="O85">
        <v>36.640520809642943</v>
      </c>
      <c r="P85">
        <v>20.54422499999999</v>
      </c>
      <c r="Q85">
        <v>9.5841389520000018</v>
      </c>
      <c r="R85">
        <v>18.617731920000001</v>
      </c>
      <c r="S85">
        <v>11.59053192</v>
      </c>
      <c r="T85">
        <v>0</v>
      </c>
      <c r="U85">
        <v>51.759971999999998</v>
      </c>
      <c r="V85">
        <v>0</v>
      </c>
      <c r="W85">
        <v>0</v>
      </c>
      <c r="X85">
        <v>64.790136016187049</v>
      </c>
      <c r="Y85">
        <v>0</v>
      </c>
      <c r="Z85">
        <v>2.8784289599999999</v>
      </c>
      <c r="AA85">
        <v>6.1704789120000001</v>
      </c>
      <c r="AB85">
        <v>0</v>
      </c>
      <c r="AC85">
        <v>0</v>
      </c>
      <c r="AD85">
        <v>0</v>
      </c>
      <c r="AE85">
        <v>1.6904808000000002</v>
      </c>
      <c r="AF85">
        <v>6.1515000000000013</v>
      </c>
      <c r="AG85">
        <v>30.427875359999991</v>
      </c>
      <c r="AH85">
        <v>10.273283279999999</v>
      </c>
      <c r="AI85">
        <v>0</v>
      </c>
      <c r="AJ85">
        <v>0</v>
      </c>
      <c r="AK85">
        <v>22.853400000000004</v>
      </c>
      <c r="AL85">
        <v>7.8020999999999994</v>
      </c>
      <c r="AM85">
        <v>0</v>
      </c>
      <c r="AN85">
        <v>0</v>
      </c>
      <c r="AO85">
        <v>0</v>
      </c>
      <c r="AP85">
        <v>0.45009216000000002</v>
      </c>
      <c r="AQ85">
        <v>42.97128</v>
      </c>
      <c r="AR85">
        <v>7.2731520000000005</v>
      </c>
      <c r="AS85">
        <v>4.6083323519999988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39.964204439849766</v>
      </c>
      <c r="BB85">
        <f t="shared" si="1"/>
        <v>932.40088885017644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485.07314659999992</v>
      </c>
      <c r="L86">
        <v>6.2481962481962485</v>
      </c>
      <c r="M86">
        <v>63.7744</v>
      </c>
      <c r="N86">
        <v>51.881250000000009</v>
      </c>
      <c r="O86">
        <v>36.640520809642943</v>
      </c>
      <c r="P86">
        <v>20.54422499999999</v>
      </c>
      <c r="Q86">
        <v>9.5841389520000018</v>
      </c>
      <c r="R86">
        <v>18.617731920000001</v>
      </c>
      <c r="S86">
        <v>11.59053192</v>
      </c>
      <c r="T86">
        <v>0</v>
      </c>
      <c r="U86">
        <v>51.759971999999998</v>
      </c>
      <c r="V86">
        <v>0</v>
      </c>
      <c r="W86">
        <v>0</v>
      </c>
      <c r="X86">
        <v>64.790136016187049</v>
      </c>
      <c r="Y86">
        <v>0</v>
      </c>
      <c r="Z86">
        <v>0</v>
      </c>
      <c r="AA86">
        <v>6.1704789120000001</v>
      </c>
      <c r="AB86">
        <v>0</v>
      </c>
      <c r="AC86">
        <v>0</v>
      </c>
      <c r="AD86">
        <v>0</v>
      </c>
      <c r="AE86">
        <v>1.6904808000000002</v>
      </c>
      <c r="AF86">
        <v>6.1515000000000013</v>
      </c>
      <c r="AG86">
        <v>30.427875359999991</v>
      </c>
      <c r="AH86">
        <v>3.7433015999999997</v>
      </c>
      <c r="AI86">
        <v>0</v>
      </c>
      <c r="AJ86">
        <v>0</v>
      </c>
      <c r="AK86">
        <v>22.853400000000004</v>
      </c>
      <c r="AL86">
        <v>7.8020999999999994</v>
      </c>
      <c r="AM86">
        <v>0</v>
      </c>
      <c r="AN86">
        <v>0</v>
      </c>
      <c r="AO86">
        <v>0</v>
      </c>
      <c r="AP86">
        <v>0.67513823999999989</v>
      </c>
      <c r="AQ86">
        <v>32.359470000000002</v>
      </c>
      <c r="AR86">
        <v>7.2731520000000005</v>
      </c>
      <c r="AS86">
        <v>4.6083323519999988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38.809063713132218</v>
      </c>
      <c r="BB86">
        <f t="shared" si="1"/>
        <v>905.45041501689388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448.77278660000002</v>
      </c>
      <c r="L87">
        <v>6.2481962481962485</v>
      </c>
      <c r="M87">
        <v>63.7744</v>
      </c>
      <c r="N87">
        <v>51.881250000000009</v>
      </c>
      <c r="O87">
        <v>36.640520809642943</v>
      </c>
      <c r="P87">
        <v>20.54422499999999</v>
      </c>
      <c r="Q87">
        <v>9.5841389520000018</v>
      </c>
      <c r="R87">
        <v>18.617731920000001</v>
      </c>
      <c r="S87">
        <v>11.59053192</v>
      </c>
      <c r="T87">
        <v>0</v>
      </c>
      <c r="U87">
        <v>51.759971999999998</v>
      </c>
      <c r="V87">
        <v>0</v>
      </c>
      <c r="W87">
        <v>0</v>
      </c>
      <c r="X87">
        <v>64.790136016187049</v>
      </c>
      <c r="Y87">
        <v>0</v>
      </c>
      <c r="Z87">
        <v>0</v>
      </c>
      <c r="AA87">
        <v>6.1704789120000001</v>
      </c>
      <c r="AB87">
        <v>0</v>
      </c>
      <c r="AC87">
        <v>0</v>
      </c>
      <c r="AD87">
        <v>0</v>
      </c>
      <c r="AE87">
        <v>1.6904808000000002</v>
      </c>
      <c r="AF87">
        <v>6.1515000000000013</v>
      </c>
      <c r="AG87">
        <v>30.427875359999991</v>
      </c>
      <c r="AH87">
        <v>0</v>
      </c>
      <c r="AI87">
        <v>0</v>
      </c>
      <c r="AJ87">
        <v>0</v>
      </c>
      <c r="AK87">
        <v>22.853400000000004</v>
      </c>
      <c r="AL87">
        <v>7.8020999999999994</v>
      </c>
      <c r="AM87">
        <v>0</v>
      </c>
      <c r="AN87">
        <v>0</v>
      </c>
      <c r="AO87">
        <v>0</v>
      </c>
      <c r="AP87">
        <v>0.67513823999999989</v>
      </c>
      <c r="AQ87">
        <v>21.572980000000005</v>
      </c>
      <c r="AR87">
        <v>17.455564800000001</v>
      </c>
      <c r="AS87">
        <v>4.6083323519999988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37.138441673849798</v>
      </c>
      <c r="BB87">
        <f t="shared" si="1"/>
        <v>866.47329825617658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466.18442659999999</v>
      </c>
      <c r="L88">
        <v>6.2481962481962485</v>
      </c>
      <c r="M88">
        <v>63.7744</v>
      </c>
      <c r="N88">
        <v>51.881250000000009</v>
      </c>
      <c r="O88">
        <v>36.640520809642943</v>
      </c>
      <c r="P88">
        <v>20.54422499999999</v>
      </c>
      <c r="Q88">
        <v>7.897610952</v>
      </c>
      <c r="R88">
        <v>16.1594856</v>
      </c>
      <c r="S88">
        <v>10.104674400000002</v>
      </c>
      <c r="T88">
        <v>0</v>
      </c>
      <c r="U88">
        <v>51.759971999999998</v>
      </c>
      <c r="V88">
        <v>0</v>
      </c>
      <c r="W88">
        <v>0</v>
      </c>
      <c r="X88">
        <v>64.790136016187049</v>
      </c>
      <c r="Y88">
        <v>0</v>
      </c>
      <c r="Z88">
        <v>0</v>
      </c>
      <c r="AA88">
        <v>6.1704789120000001</v>
      </c>
      <c r="AB88">
        <v>0</v>
      </c>
      <c r="AC88">
        <v>0</v>
      </c>
      <c r="AD88">
        <v>0</v>
      </c>
      <c r="AE88">
        <v>1.6904808000000002</v>
      </c>
      <c r="AF88">
        <v>6.1515000000000013</v>
      </c>
      <c r="AG88">
        <v>30.427875359999991</v>
      </c>
      <c r="AH88">
        <v>0</v>
      </c>
      <c r="AI88">
        <v>0</v>
      </c>
      <c r="AJ88">
        <v>0</v>
      </c>
      <c r="AK88">
        <v>22.853400000000004</v>
      </c>
      <c r="AL88">
        <v>7.8020999999999994</v>
      </c>
      <c r="AM88">
        <v>0</v>
      </c>
      <c r="AN88">
        <v>0</v>
      </c>
      <c r="AO88">
        <v>0</v>
      </c>
      <c r="AP88">
        <v>0.67513823999999989</v>
      </c>
      <c r="AQ88">
        <v>10.786490000000002</v>
      </c>
      <c r="AR88">
        <v>6.7882752000000011</v>
      </c>
      <c r="AS88">
        <v>4.6083323519999988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36.740891284967191</v>
      </c>
      <c r="BB88">
        <f t="shared" si="1"/>
        <v>857.19807720505912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489.99010719999995</v>
      </c>
      <c r="L89">
        <v>4.2587626118326112</v>
      </c>
      <c r="M89">
        <v>63.7744</v>
      </c>
      <c r="N89">
        <v>51.881250000000009</v>
      </c>
      <c r="O89">
        <v>36.640520809642943</v>
      </c>
      <c r="P89">
        <v>20.54422499999999</v>
      </c>
      <c r="Q89">
        <v>5.8333709520000001</v>
      </c>
      <c r="R89">
        <v>12.7337633712</v>
      </c>
      <c r="S89">
        <v>7.963516864799999</v>
      </c>
      <c r="T89">
        <v>0</v>
      </c>
      <c r="U89">
        <v>51.759971999999998</v>
      </c>
      <c r="V89">
        <v>0</v>
      </c>
      <c r="W89">
        <v>0</v>
      </c>
      <c r="X89">
        <v>64.790136016187049</v>
      </c>
      <c r="Y89">
        <v>0</v>
      </c>
      <c r="Z89">
        <v>0</v>
      </c>
      <c r="AA89">
        <v>6.1704789120000001</v>
      </c>
      <c r="AB89">
        <v>0</v>
      </c>
      <c r="AC89">
        <v>0</v>
      </c>
      <c r="AD89">
        <v>0</v>
      </c>
      <c r="AE89">
        <v>1.6904808000000002</v>
      </c>
      <c r="AF89">
        <v>6.1515000000000013</v>
      </c>
      <c r="AG89">
        <v>30.427875359999991</v>
      </c>
      <c r="AH89">
        <v>0</v>
      </c>
      <c r="AI89">
        <v>0</v>
      </c>
      <c r="AJ89">
        <v>0</v>
      </c>
      <c r="AK89">
        <v>22.853400000000004</v>
      </c>
      <c r="AL89">
        <v>7.8020999999999994</v>
      </c>
      <c r="AM89">
        <v>0</v>
      </c>
      <c r="AN89">
        <v>0</v>
      </c>
      <c r="AO89">
        <v>0</v>
      </c>
      <c r="AP89">
        <v>0.67513823999999989</v>
      </c>
      <c r="AQ89">
        <v>0</v>
      </c>
      <c r="AR89">
        <v>6.7882752000000011</v>
      </c>
      <c r="AS89">
        <v>4.6083323519999988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36.880576079768943</v>
      </c>
      <c r="BB89">
        <f t="shared" si="1"/>
        <v>860.45702960989365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468.40086719999994</v>
      </c>
      <c r="L90">
        <v>3.6075036075036082</v>
      </c>
      <c r="M90">
        <v>63.7744</v>
      </c>
      <c r="N90">
        <v>51.881250000000009</v>
      </c>
      <c r="O90">
        <v>36.640520809642943</v>
      </c>
      <c r="P90">
        <v>20.54422499999999</v>
      </c>
      <c r="Q90">
        <v>7.897610952</v>
      </c>
      <c r="R90">
        <v>12.643557840000001</v>
      </c>
      <c r="S90">
        <v>10.104674400000002</v>
      </c>
      <c r="T90">
        <v>0</v>
      </c>
      <c r="U90">
        <v>51.759971999999998</v>
      </c>
      <c r="V90">
        <v>0</v>
      </c>
      <c r="W90">
        <v>0</v>
      </c>
      <c r="X90">
        <v>64.790136016187049</v>
      </c>
      <c r="Y90">
        <v>0</v>
      </c>
      <c r="Z90">
        <v>0</v>
      </c>
      <c r="AA90">
        <v>6.1704789120000001</v>
      </c>
      <c r="AB90">
        <v>0</v>
      </c>
      <c r="AC90">
        <v>0</v>
      </c>
      <c r="AD90">
        <v>0</v>
      </c>
      <c r="AE90">
        <v>1.6904808000000002</v>
      </c>
      <c r="AF90">
        <v>6.1515000000000013</v>
      </c>
      <c r="AG90">
        <v>30.427875359999991</v>
      </c>
      <c r="AH90">
        <v>0</v>
      </c>
      <c r="AI90">
        <v>0</v>
      </c>
      <c r="AJ90">
        <v>0</v>
      </c>
      <c r="AK90">
        <v>22.853400000000004</v>
      </c>
      <c r="AL90">
        <v>7.8020999999999994</v>
      </c>
      <c r="AM90">
        <v>0</v>
      </c>
      <c r="AN90">
        <v>0</v>
      </c>
      <c r="AO90">
        <v>0</v>
      </c>
      <c r="AP90">
        <v>0.67513823999999989</v>
      </c>
      <c r="AQ90">
        <v>0</v>
      </c>
      <c r="AR90">
        <v>6.7882752000000011</v>
      </c>
      <c r="AS90">
        <v>4.6083323519999988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36.135625740152221</v>
      </c>
      <c r="BB90">
        <f t="shared" si="1"/>
        <v>843.07667294918144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441.00774719999998</v>
      </c>
      <c r="L91">
        <v>3.6796536796536796</v>
      </c>
      <c r="M91">
        <v>63.7744</v>
      </c>
      <c r="N91">
        <v>51.881250000000009</v>
      </c>
      <c r="O91">
        <v>36.640520809642943</v>
      </c>
      <c r="P91">
        <v>20.54422499999999</v>
      </c>
      <c r="Q91">
        <v>5.8333709520000001</v>
      </c>
      <c r="R91">
        <v>12.643557840000001</v>
      </c>
      <c r="S91">
        <v>8.0356563431999994</v>
      </c>
      <c r="T91">
        <v>0</v>
      </c>
      <c r="U91">
        <v>51.759971999999998</v>
      </c>
      <c r="V91">
        <v>0</v>
      </c>
      <c r="W91">
        <v>0</v>
      </c>
      <c r="X91">
        <v>64.790136016187049</v>
      </c>
      <c r="Y91">
        <v>0</v>
      </c>
      <c r="Z91">
        <v>0</v>
      </c>
      <c r="AA91">
        <v>6.1704789120000001</v>
      </c>
      <c r="AB91">
        <v>0</v>
      </c>
      <c r="AC91">
        <v>0</v>
      </c>
      <c r="AD91">
        <v>0</v>
      </c>
      <c r="AE91">
        <v>1.6904808000000002</v>
      </c>
      <c r="AF91">
        <v>6.1515000000000013</v>
      </c>
      <c r="AG91">
        <v>30.427875359999991</v>
      </c>
      <c r="AH91">
        <v>0</v>
      </c>
      <c r="AI91">
        <v>0</v>
      </c>
      <c r="AJ91">
        <v>0</v>
      </c>
      <c r="AK91">
        <v>22.853400000000004</v>
      </c>
      <c r="AL91">
        <v>7.8020999999999994</v>
      </c>
      <c r="AM91">
        <v>0</v>
      </c>
      <c r="AN91">
        <v>0</v>
      </c>
      <c r="AO91">
        <v>0</v>
      </c>
      <c r="AP91">
        <v>0.67513823999999989</v>
      </c>
      <c r="AQ91">
        <v>0</v>
      </c>
      <c r="AR91">
        <v>6.7882752000000011</v>
      </c>
      <c r="AS91">
        <v>4.6083323519999988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34.842857025717535</v>
      </c>
      <c r="BB91">
        <f t="shared" si="1"/>
        <v>812.91521367896621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461.35116720000008</v>
      </c>
      <c r="L92">
        <v>3.5353535353535359</v>
      </c>
      <c r="M92">
        <v>63.7744</v>
      </c>
      <c r="N92">
        <v>51.881250000000009</v>
      </c>
      <c r="O92">
        <v>36.640520809642943</v>
      </c>
      <c r="P92">
        <v>20.54422499999999</v>
      </c>
      <c r="Q92">
        <v>5.8333709520000001</v>
      </c>
      <c r="R92">
        <v>12.643557840000001</v>
      </c>
      <c r="S92">
        <v>7.8662915999999994</v>
      </c>
      <c r="T92">
        <v>0</v>
      </c>
      <c r="U92">
        <v>51.759971999999998</v>
      </c>
      <c r="V92">
        <v>0</v>
      </c>
      <c r="W92">
        <v>0</v>
      </c>
      <c r="X92">
        <v>64.790136016187049</v>
      </c>
      <c r="Y92">
        <v>0</v>
      </c>
      <c r="Z92">
        <v>0</v>
      </c>
      <c r="AA92">
        <v>6.1704789120000001</v>
      </c>
      <c r="AB92">
        <v>0</v>
      </c>
      <c r="AC92">
        <v>0</v>
      </c>
      <c r="AD92">
        <v>0</v>
      </c>
      <c r="AE92">
        <v>1.6904808000000002</v>
      </c>
      <c r="AF92">
        <v>6.1515000000000013</v>
      </c>
      <c r="AG92">
        <v>30.427875359999991</v>
      </c>
      <c r="AH92">
        <v>0</v>
      </c>
      <c r="AI92">
        <v>0</v>
      </c>
      <c r="AJ92">
        <v>0</v>
      </c>
      <c r="AK92">
        <v>22.853400000000004</v>
      </c>
      <c r="AL92">
        <v>7.8020999999999994</v>
      </c>
      <c r="AM92">
        <v>0</v>
      </c>
      <c r="AN92">
        <v>0</v>
      </c>
      <c r="AO92">
        <v>0</v>
      </c>
      <c r="AP92">
        <v>0.67513823999999989</v>
      </c>
      <c r="AQ92">
        <v>0</v>
      </c>
      <c r="AR92">
        <v>6.7882752000000011</v>
      </c>
      <c r="AS92">
        <v>4.6083323519999988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35.666079970986942</v>
      </c>
      <c r="BB92">
        <f t="shared" si="1"/>
        <v>832.12174584619663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463.1391799999999</v>
      </c>
      <c r="L93">
        <v>3.2467532467532467</v>
      </c>
      <c r="M93">
        <v>63.7744</v>
      </c>
      <c r="N93">
        <v>51.881250000000009</v>
      </c>
      <c r="O93">
        <v>36.640520809642943</v>
      </c>
      <c r="P93">
        <v>20.54422499999999</v>
      </c>
      <c r="Q93">
        <v>5.8333709520000001</v>
      </c>
      <c r="R93">
        <v>12.643557840000001</v>
      </c>
      <c r="S93">
        <v>7.8662915999999994</v>
      </c>
      <c r="T93">
        <v>0</v>
      </c>
      <c r="U93">
        <v>51.759971999999998</v>
      </c>
      <c r="V93">
        <v>0</v>
      </c>
      <c r="W93">
        <v>0</v>
      </c>
      <c r="X93">
        <v>64.790136016187049</v>
      </c>
      <c r="Y93">
        <v>0</v>
      </c>
      <c r="Z93">
        <v>0</v>
      </c>
      <c r="AA93">
        <v>0.34696800000000005</v>
      </c>
      <c r="AB93">
        <v>0</v>
      </c>
      <c r="AC93">
        <v>0</v>
      </c>
      <c r="AD93">
        <v>0</v>
      </c>
      <c r="AE93">
        <v>1.6904808000000002</v>
      </c>
      <c r="AF93">
        <v>6.1515000000000013</v>
      </c>
      <c r="AG93">
        <v>30.427875359999991</v>
      </c>
      <c r="AH93">
        <v>0</v>
      </c>
      <c r="AI93">
        <v>0</v>
      </c>
      <c r="AJ93">
        <v>0</v>
      </c>
      <c r="AK93">
        <v>22.853400000000004</v>
      </c>
      <c r="AL93">
        <v>7.8020999999999994</v>
      </c>
      <c r="AM93">
        <v>0</v>
      </c>
      <c r="AN93">
        <v>0</v>
      </c>
      <c r="AO93">
        <v>0</v>
      </c>
      <c r="AP93">
        <v>0.67513823999999989</v>
      </c>
      <c r="AQ93">
        <v>0</v>
      </c>
      <c r="AR93">
        <v>7.7580288000000008</v>
      </c>
      <c r="AS93">
        <v>4.6083323519999988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35.5282155567253</v>
      </c>
      <c r="BB93">
        <f t="shared" si="1"/>
        <v>828.90526545985779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392.98533999999995</v>
      </c>
      <c r="L94">
        <v>3.2467532467532467</v>
      </c>
      <c r="M94">
        <v>63.7744</v>
      </c>
      <c r="N94">
        <v>51.881250000000009</v>
      </c>
      <c r="O94">
        <v>36.640520809642943</v>
      </c>
      <c r="P94">
        <v>20.54422499999999</v>
      </c>
      <c r="Q94">
        <v>5.8333709520000001</v>
      </c>
      <c r="R94">
        <v>12.643557840000001</v>
      </c>
      <c r="S94">
        <v>7.8662915999999994</v>
      </c>
      <c r="T94">
        <v>0</v>
      </c>
      <c r="U94">
        <v>51.759971999999998</v>
      </c>
      <c r="V94">
        <v>0</v>
      </c>
      <c r="W94">
        <v>0</v>
      </c>
      <c r="X94">
        <v>64.790136016187049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1.6904808000000002</v>
      </c>
      <c r="AF94">
        <v>6.1515000000000013</v>
      </c>
      <c r="AG94">
        <v>30.427875359999991</v>
      </c>
      <c r="AH94">
        <v>0</v>
      </c>
      <c r="AI94">
        <v>0</v>
      </c>
      <c r="AJ94">
        <v>0</v>
      </c>
      <c r="AK94">
        <v>22.853400000000004</v>
      </c>
      <c r="AL94">
        <v>7.8020999999999994</v>
      </c>
      <c r="AM94">
        <v>0</v>
      </c>
      <c r="AN94">
        <v>0</v>
      </c>
      <c r="AO94">
        <v>0</v>
      </c>
      <c r="AP94">
        <v>0.67513823999999989</v>
      </c>
      <c r="AQ94">
        <v>0</v>
      </c>
      <c r="AR94">
        <v>7.7580288000000008</v>
      </c>
      <c r="AS94">
        <v>4.6083323519999988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32.630632347925356</v>
      </c>
      <c r="BB94">
        <f t="shared" si="1"/>
        <v>761.30204066865792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368.84478000000001</v>
      </c>
      <c r="L95">
        <v>3.2467532467532467</v>
      </c>
      <c r="M95">
        <v>63.7744</v>
      </c>
      <c r="N95">
        <v>51.881250000000009</v>
      </c>
      <c r="O95">
        <v>36.640520809642943</v>
      </c>
      <c r="P95">
        <v>20.54422499999999</v>
      </c>
      <c r="Q95">
        <v>5.8333709520000001</v>
      </c>
      <c r="R95">
        <v>12.643557840000001</v>
      </c>
      <c r="S95">
        <v>7.8662915999999994</v>
      </c>
      <c r="T95">
        <v>0</v>
      </c>
      <c r="U95">
        <v>51.759971999999998</v>
      </c>
      <c r="V95">
        <v>0</v>
      </c>
      <c r="W95">
        <v>0</v>
      </c>
      <c r="X95">
        <v>64.790136016187049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1.6904808000000002</v>
      </c>
      <c r="AF95">
        <v>6.1515000000000013</v>
      </c>
      <c r="AG95">
        <v>30.427875359999991</v>
      </c>
      <c r="AH95">
        <v>0</v>
      </c>
      <c r="AI95">
        <v>0</v>
      </c>
      <c r="AJ95">
        <v>0</v>
      </c>
      <c r="AK95">
        <v>22.853400000000004</v>
      </c>
      <c r="AL95">
        <v>7.8020999999999994</v>
      </c>
      <c r="AM95">
        <v>0</v>
      </c>
      <c r="AN95">
        <v>0</v>
      </c>
      <c r="AO95">
        <v>0</v>
      </c>
      <c r="AP95">
        <v>0.67513823999999989</v>
      </c>
      <c r="AQ95">
        <v>0</v>
      </c>
      <c r="AR95">
        <v>7.7580288000000008</v>
      </c>
      <c r="AS95">
        <v>4.6083323519999988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31.638455331925385</v>
      </c>
      <c r="BB95">
        <f t="shared" si="1"/>
        <v>738.15365768465801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353.58161999999999</v>
      </c>
      <c r="L96">
        <v>3.2467532467532467</v>
      </c>
      <c r="M96">
        <v>63.7744</v>
      </c>
      <c r="N96">
        <v>51.881250000000009</v>
      </c>
      <c r="O96">
        <v>36.640520809642943</v>
      </c>
      <c r="P96">
        <v>20.54422499999999</v>
      </c>
      <c r="Q96">
        <v>5.8333709520000001</v>
      </c>
      <c r="R96">
        <v>12.643557840000001</v>
      </c>
      <c r="S96">
        <v>7.8662915999999994</v>
      </c>
      <c r="T96">
        <v>0</v>
      </c>
      <c r="U96">
        <v>51.759971999999998</v>
      </c>
      <c r="V96">
        <v>0</v>
      </c>
      <c r="W96">
        <v>0</v>
      </c>
      <c r="X96">
        <v>55.894085935251802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1.6904808000000002</v>
      </c>
      <c r="AF96">
        <v>6.1515000000000013</v>
      </c>
      <c r="AG96">
        <v>30.427875359999991</v>
      </c>
      <c r="AH96">
        <v>0</v>
      </c>
      <c r="AI96">
        <v>0</v>
      </c>
      <c r="AJ96">
        <v>0</v>
      </c>
      <c r="AK96">
        <v>22.853400000000004</v>
      </c>
      <c r="AL96">
        <v>7.8020999999999994</v>
      </c>
      <c r="AM96">
        <v>0</v>
      </c>
      <c r="AN96">
        <v>0</v>
      </c>
      <c r="AO96">
        <v>0</v>
      </c>
      <c r="AP96">
        <v>0.67513823999999989</v>
      </c>
      <c r="AQ96">
        <v>0</v>
      </c>
      <c r="AR96">
        <v>7.7580288000000008</v>
      </c>
      <c r="AS96">
        <v>4.6083323519999988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30.645511884342646</v>
      </c>
      <c r="BB96">
        <f t="shared" si="1"/>
        <v>714.98739105130551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320.32494000000003</v>
      </c>
      <c r="L97">
        <v>3.2467532467532467</v>
      </c>
      <c r="M97">
        <v>63.7744</v>
      </c>
      <c r="N97">
        <v>51.881250000000009</v>
      </c>
      <c r="O97">
        <v>36.640520809642943</v>
      </c>
      <c r="P97">
        <v>20.54422499999999</v>
      </c>
      <c r="Q97">
        <v>5.8333709520000001</v>
      </c>
      <c r="R97">
        <v>12.643557840000001</v>
      </c>
      <c r="S97">
        <v>7.8662915999999994</v>
      </c>
      <c r="T97">
        <v>0</v>
      </c>
      <c r="U97">
        <v>51.759971999999998</v>
      </c>
      <c r="V97">
        <v>0</v>
      </c>
      <c r="W97">
        <v>0</v>
      </c>
      <c r="X97">
        <v>53.698042769784188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1.6904808000000002</v>
      </c>
      <c r="AF97">
        <v>6.1515000000000013</v>
      </c>
      <c r="AG97">
        <v>30.427875359999991</v>
      </c>
      <c r="AH97">
        <v>0</v>
      </c>
      <c r="AI97">
        <v>0</v>
      </c>
      <c r="AJ97">
        <v>0</v>
      </c>
      <c r="AK97">
        <v>22.853400000000004</v>
      </c>
      <c r="AL97">
        <v>7.8020999999999994</v>
      </c>
      <c r="AM97">
        <v>0</v>
      </c>
      <c r="AN97">
        <v>0</v>
      </c>
      <c r="AO97">
        <v>0</v>
      </c>
      <c r="AP97">
        <v>0.67513823999999989</v>
      </c>
      <c r="AQ97">
        <v>0</v>
      </c>
      <c r="AR97">
        <v>5.8185215999999995</v>
      </c>
      <c r="AS97">
        <v>4.6083323519999988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29.10869147984193</v>
      </c>
      <c r="BB97">
        <f t="shared" si="1"/>
        <v>679.13198109033863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283.69634000000002</v>
      </c>
      <c r="L98">
        <v>3.2467532467532467</v>
      </c>
      <c r="M98">
        <v>63.7744</v>
      </c>
      <c r="N98">
        <v>51.881250000000009</v>
      </c>
      <c r="O98">
        <v>36.640520809642943</v>
      </c>
      <c r="P98">
        <v>14.241427199999999</v>
      </c>
      <c r="Q98">
        <v>3.8210399999999995</v>
      </c>
      <c r="R98">
        <v>9.0749559455999993</v>
      </c>
      <c r="S98">
        <v>5.9412534048000003</v>
      </c>
      <c r="T98">
        <v>0</v>
      </c>
      <c r="U98">
        <v>51.759971999999998</v>
      </c>
      <c r="V98">
        <v>0</v>
      </c>
      <c r="W98">
        <v>0</v>
      </c>
      <c r="X98">
        <v>53.698042769784188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1.6904808000000002</v>
      </c>
      <c r="AF98">
        <v>6.1515000000000013</v>
      </c>
      <c r="AG98">
        <v>30.427875359999991</v>
      </c>
      <c r="AH98">
        <v>0</v>
      </c>
      <c r="AI98">
        <v>0</v>
      </c>
      <c r="AJ98">
        <v>0</v>
      </c>
      <c r="AK98">
        <v>22.853400000000004</v>
      </c>
      <c r="AL98">
        <v>7.8020999999999994</v>
      </c>
      <c r="AM98">
        <v>0</v>
      </c>
      <c r="AN98">
        <v>0</v>
      </c>
      <c r="AO98">
        <v>0</v>
      </c>
      <c r="AP98">
        <v>0.67513823999999989</v>
      </c>
      <c r="AQ98">
        <v>0</v>
      </c>
      <c r="AR98">
        <v>5.8185215999999995</v>
      </c>
      <c r="AS98">
        <v>4.6083323519999988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27.03571551904199</v>
      </c>
      <c r="BB98">
        <f t="shared" si="1"/>
        <v>630.76758820953853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10.470274863202503</v>
      </c>
      <c r="L99">
        <f t="shared" si="2"/>
        <v>0.11851519570346312</v>
      </c>
      <c r="M99">
        <f t="shared" si="2"/>
        <v>1.3760675477788997</v>
      </c>
      <c r="N99">
        <f t="shared" si="2"/>
        <v>1.195898058809524</v>
      </c>
      <c r="O99">
        <f t="shared" si="2"/>
        <v>0.83261516815442471</v>
      </c>
      <c r="P99">
        <f t="shared" si="2"/>
        <v>0.43480486663120094</v>
      </c>
      <c r="Q99">
        <f t="shared" si="2"/>
        <v>0.18546868943459988</v>
      </c>
      <c r="R99">
        <f t="shared" si="2"/>
        <v>0.37518310814040046</v>
      </c>
      <c r="S99">
        <f t="shared" si="2"/>
        <v>0.23559466635719981</v>
      </c>
      <c r="T99">
        <f t="shared" si="2"/>
        <v>0</v>
      </c>
      <c r="U99">
        <f t="shared" si="2"/>
        <v>1.3541389811999978</v>
      </c>
      <c r="V99">
        <f t="shared" si="2"/>
        <v>0</v>
      </c>
      <c r="W99">
        <f t="shared" si="2"/>
        <v>0</v>
      </c>
      <c r="X99">
        <f t="shared" si="2"/>
        <v>1.3487237764494611</v>
      </c>
      <c r="Y99">
        <f t="shared" si="2"/>
        <v>0</v>
      </c>
      <c r="Z99">
        <f t="shared" si="2"/>
        <v>3.4485830280000004E-2</v>
      </c>
      <c r="AA99">
        <f t="shared" si="2"/>
        <v>0.11033235432000005</v>
      </c>
      <c r="AB99">
        <f t="shared" si="2"/>
        <v>6.4329641568000015E-2</v>
      </c>
      <c r="AC99">
        <f t="shared" si="2"/>
        <v>5.0334955199999983E-2</v>
      </c>
      <c r="AD99">
        <f t="shared" si="2"/>
        <v>5.9161861087200014E-2</v>
      </c>
      <c r="AE99">
        <f t="shared" si="2"/>
        <v>0.10589791574159994</v>
      </c>
      <c r="AF99">
        <f t="shared" si="2"/>
        <v>0.1744975500000002</v>
      </c>
      <c r="AG99">
        <f t="shared" si="2"/>
        <v>0.73026900864000033</v>
      </c>
      <c r="AH99">
        <f t="shared" si="2"/>
        <v>0.2911456799999998</v>
      </c>
      <c r="AI99">
        <f t="shared" si="2"/>
        <v>2.2923165599999996E-2</v>
      </c>
      <c r="AJ99">
        <f t="shared" si="2"/>
        <v>0</v>
      </c>
      <c r="AK99">
        <f t="shared" si="2"/>
        <v>0.54848159999999946</v>
      </c>
      <c r="AL99">
        <f t="shared" si="2"/>
        <v>0.25118427499999985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1.915704755999998E-2</v>
      </c>
      <c r="AQ99">
        <f t="shared" si="2"/>
        <v>0.31791759999999991</v>
      </c>
      <c r="AR99">
        <f t="shared" si="2"/>
        <v>0.18570781440000017</v>
      </c>
      <c r="AS99">
        <f t="shared" si="2"/>
        <v>0.14879596190400013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0.86482237212845381</v>
      </c>
      <c r="BB99">
        <f t="shared" si="1"/>
        <v>20.177084811034028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90.430466161500007</v>
      </c>
      <c r="L3">
        <v>21.676780367965375</v>
      </c>
      <c r="M3">
        <v>0</v>
      </c>
      <c r="N3">
        <v>29.523123809523806</v>
      </c>
      <c r="O3">
        <v>25.189479190357066</v>
      </c>
      <c r="P3">
        <v>41.109374728799999</v>
      </c>
      <c r="Q3">
        <v>2.3270634179999994</v>
      </c>
      <c r="R3">
        <v>5.5049318400000002</v>
      </c>
      <c r="S3">
        <v>3.5603172380000001</v>
      </c>
      <c r="T3">
        <v>0</v>
      </c>
      <c r="U3">
        <v>330.96230639999999</v>
      </c>
      <c r="V3">
        <v>0</v>
      </c>
      <c r="W3">
        <v>0</v>
      </c>
      <c r="X3">
        <v>30.340248417266189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1.1405869999999998</v>
      </c>
      <c r="AF3">
        <v>0</v>
      </c>
      <c r="AG3">
        <v>0</v>
      </c>
      <c r="AH3">
        <v>0</v>
      </c>
      <c r="AI3">
        <v>0</v>
      </c>
      <c r="AJ3">
        <v>0</v>
      </c>
      <c r="AK3">
        <v>13.214300000000001</v>
      </c>
      <c r="AL3">
        <v>2.6559000000000004</v>
      </c>
      <c r="AM3">
        <v>0</v>
      </c>
      <c r="AN3">
        <v>0</v>
      </c>
      <c r="AO3">
        <v>0</v>
      </c>
      <c r="AP3">
        <v>0.65074799999999999</v>
      </c>
      <c r="AQ3">
        <v>0</v>
      </c>
      <c r="AR3">
        <v>2.2433280000000004</v>
      </c>
      <c r="AS3">
        <v>2.7334463999999996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24.794084936843515</v>
      </c>
      <c r="BB3">
        <f>SUM(B3:AZ3)-BA3</f>
        <v>578.46831603456894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90.430730251200004</v>
      </c>
      <c r="L4">
        <v>21.676780367965375</v>
      </c>
      <c r="M4">
        <v>0</v>
      </c>
      <c r="N4">
        <v>29.523123809523806</v>
      </c>
      <c r="O4">
        <v>25.189479190357066</v>
      </c>
      <c r="P4">
        <v>35.449029000000003</v>
      </c>
      <c r="Q4">
        <v>2.2275800000000001</v>
      </c>
      <c r="R4">
        <v>5.5049318400000002</v>
      </c>
      <c r="S4">
        <v>3.5603172380000001</v>
      </c>
      <c r="T4">
        <v>0</v>
      </c>
      <c r="U4">
        <v>330.96230639999999</v>
      </c>
      <c r="V4">
        <v>0</v>
      </c>
      <c r="W4">
        <v>0</v>
      </c>
      <c r="X4">
        <v>22.46758654676259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1.1405869999999998</v>
      </c>
      <c r="AF4">
        <v>0</v>
      </c>
      <c r="AG4">
        <v>0</v>
      </c>
      <c r="AH4">
        <v>0</v>
      </c>
      <c r="AI4">
        <v>0</v>
      </c>
      <c r="AJ4">
        <v>0</v>
      </c>
      <c r="AK4">
        <v>13.214300000000001</v>
      </c>
      <c r="AL4">
        <v>2.6559000000000004</v>
      </c>
      <c r="AM4">
        <v>0</v>
      </c>
      <c r="AN4">
        <v>0</v>
      </c>
      <c r="AO4">
        <v>0</v>
      </c>
      <c r="AP4">
        <v>0.65074799999999999</v>
      </c>
      <c r="AQ4">
        <v>0</v>
      </c>
      <c r="AR4">
        <v>2.2433280000000004</v>
      </c>
      <c r="AS4">
        <v>2.7334463999999996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24.233800363865814</v>
      </c>
      <c r="BB4">
        <f t="shared" ref="BB4:BB67" si="0">SUM(B4:AZ4)-BA4</f>
        <v>565.39637367994305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90.430466161500007</v>
      </c>
      <c r="L5">
        <v>21.676780367965375</v>
      </c>
      <c r="M5">
        <v>0</v>
      </c>
      <c r="N5">
        <v>29.523123809523806</v>
      </c>
      <c r="O5">
        <v>25.189479190357066</v>
      </c>
      <c r="P5">
        <v>29.006229000000001</v>
      </c>
      <c r="Q5">
        <v>2.2275800000000001</v>
      </c>
      <c r="R5">
        <v>5.7726173599999999</v>
      </c>
      <c r="S5">
        <v>3.622380106</v>
      </c>
      <c r="T5">
        <v>0</v>
      </c>
      <c r="U5">
        <v>330.96230639999999</v>
      </c>
      <c r="V5">
        <v>0</v>
      </c>
      <c r="W5">
        <v>0</v>
      </c>
      <c r="X5">
        <v>19.674061366906479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1.1405869999999998</v>
      </c>
      <c r="AF5">
        <v>0</v>
      </c>
      <c r="AG5">
        <v>0</v>
      </c>
      <c r="AH5">
        <v>0</v>
      </c>
      <c r="AI5">
        <v>0</v>
      </c>
      <c r="AJ5">
        <v>0</v>
      </c>
      <c r="AK5">
        <v>13.214300000000001</v>
      </c>
      <c r="AL5">
        <v>2.6559000000000004</v>
      </c>
      <c r="AM5">
        <v>0</v>
      </c>
      <c r="AN5">
        <v>0</v>
      </c>
      <c r="AO5">
        <v>0</v>
      </c>
      <c r="AP5">
        <v>0.65074799999999999</v>
      </c>
      <c r="AQ5">
        <v>0</v>
      </c>
      <c r="AR5">
        <v>3.3649919999999995</v>
      </c>
      <c r="AS5">
        <v>2.7334463999999996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23.913829501473732</v>
      </c>
      <c r="BB5">
        <f t="shared" si="0"/>
        <v>557.93116766077901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90.430730251200004</v>
      </c>
      <c r="L6">
        <v>21.676780367965375</v>
      </c>
      <c r="M6">
        <v>0</v>
      </c>
      <c r="N6">
        <v>28.761219047619047</v>
      </c>
      <c r="O6">
        <v>25.189479190357066</v>
      </c>
      <c r="P6">
        <v>29.006229000000001</v>
      </c>
      <c r="Q6">
        <v>2.2275800000000001</v>
      </c>
      <c r="R6">
        <v>5.7726173599999999</v>
      </c>
      <c r="S6">
        <v>3.622380106</v>
      </c>
      <c r="T6">
        <v>0</v>
      </c>
      <c r="U6">
        <v>330.96230639999999</v>
      </c>
      <c r="V6">
        <v>0</v>
      </c>
      <c r="W6">
        <v>0</v>
      </c>
      <c r="X6">
        <v>19.674061366906479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1.1405869999999998</v>
      </c>
      <c r="AF6">
        <v>0</v>
      </c>
      <c r="AG6">
        <v>0</v>
      </c>
      <c r="AH6">
        <v>0</v>
      </c>
      <c r="AI6">
        <v>0</v>
      </c>
      <c r="AJ6">
        <v>0</v>
      </c>
      <c r="AK6">
        <v>13.214300000000001</v>
      </c>
      <c r="AL6">
        <v>2.6559000000000004</v>
      </c>
      <c r="AM6">
        <v>0</v>
      </c>
      <c r="AN6">
        <v>0</v>
      </c>
      <c r="AO6">
        <v>0</v>
      </c>
      <c r="AP6">
        <v>0.65074799999999999</v>
      </c>
      <c r="AQ6">
        <v>0</v>
      </c>
      <c r="AR6">
        <v>3.3649919999999995</v>
      </c>
      <c r="AS6">
        <v>2.7334463999999996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23.882526029259441</v>
      </c>
      <c r="BB6">
        <f t="shared" si="0"/>
        <v>557.20083046078855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90.430993619999995</v>
      </c>
      <c r="L7">
        <v>21.676780367965375</v>
      </c>
      <c r="M7">
        <v>0</v>
      </c>
      <c r="N7">
        <v>22.158044444444442</v>
      </c>
      <c r="O7">
        <v>25.189479190357066</v>
      </c>
      <c r="P7">
        <v>29.006229000000001</v>
      </c>
      <c r="Q7">
        <v>2.2275800000000001</v>
      </c>
      <c r="R7">
        <v>5.7726173599999999</v>
      </c>
      <c r="S7">
        <v>3.622380106</v>
      </c>
      <c r="T7">
        <v>0</v>
      </c>
      <c r="U7">
        <v>330.96230639999999</v>
      </c>
      <c r="V7">
        <v>0</v>
      </c>
      <c r="W7">
        <v>0</v>
      </c>
      <c r="X7">
        <v>19.700939396402873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1.1405869999999998</v>
      </c>
      <c r="AF7">
        <v>0</v>
      </c>
      <c r="AG7">
        <v>0</v>
      </c>
      <c r="AH7">
        <v>0</v>
      </c>
      <c r="AI7">
        <v>0</v>
      </c>
      <c r="AJ7">
        <v>0</v>
      </c>
      <c r="AK7">
        <v>13.214300000000001</v>
      </c>
      <c r="AL7">
        <v>0.59020000000000006</v>
      </c>
      <c r="AM7">
        <v>0</v>
      </c>
      <c r="AN7">
        <v>0</v>
      </c>
      <c r="AO7">
        <v>0</v>
      </c>
      <c r="AP7">
        <v>0.65074799999999999</v>
      </c>
      <c r="AQ7">
        <v>0</v>
      </c>
      <c r="AR7">
        <v>3.3649919999999995</v>
      </c>
      <c r="AS7">
        <v>2.7334463999999996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23.527350656423963</v>
      </c>
      <c r="BB7">
        <f t="shared" si="0"/>
        <v>548.91427262874583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90.430730251200004</v>
      </c>
      <c r="L8">
        <v>21.676780367965375</v>
      </c>
      <c r="M8">
        <v>0</v>
      </c>
      <c r="N8">
        <v>22.158044444444442</v>
      </c>
      <c r="O8">
        <v>25.189479190357066</v>
      </c>
      <c r="P8">
        <v>29.006229000000001</v>
      </c>
      <c r="Q8">
        <v>2.2275800000000001</v>
      </c>
      <c r="R8">
        <v>5.7726173599999999</v>
      </c>
      <c r="S8">
        <v>3.622380106</v>
      </c>
      <c r="T8">
        <v>0</v>
      </c>
      <c r="U8">
        <v>330.96230639999999</v>
      </c>
      <c r="V8">
        <v>0</v>
      </c>
      <c r="W8">
        <v>0</v>
      </c>
      <c r="X8">
        <v>19.700939396402873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1.1405869999999998</v>
      </c>
      <c r="AF8">
        <v>0</v>
      </c>
      <c r="AG8">
        <v>0</v>
      </c>
      <c r="AH8">
        <v>0</v>
      </c>
      <c r="AI8">
        <v>0</v>
      </c>
      <c r="AJ8">
        <v>0</v>
      </c>
      <c r="AK8">
        <v>13.214300000000001</v>
      </c>
      <c r="AL8">
        <v>0.59020000000000006</v>
      </c>
      <c r="AM8">
        <v>0</v>
      </c>
      <c r="AN8">
        <v>0</v>
      </c>
      <c r="AO8">
        <v>0</v>
      </c>
      <c r="AP8">
        <v>0.65074799999999999</v>
      </c>
      <c r="AQ8">
        <v>0</v>
      </c>
      <c r="AR8">
        <v>3.3649919999999995</v>
      </c>
      <c r="AS8">
        <v>2.7334463999999996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23.527339842923965</v>
      </c>
      <c r="BB8">
        <f t="shared" si="0"/>
        <v>548.91402007344584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90.430993619999995</v>
      </c>
      <c r="L9">
        <v>21.676780367965375</v>
      </c>
      <c r="M9">
        <v>0</v>
      </c>
      <c r="N9">
        <v>22.158044444444442</v>
      </c>
      <c r="O9">
        <v>25.189479190357066</v>
      </c>
      <c r="P9">
        <v>29.006229000000001</v>
      </c>
      <c r="Q9">
        <v>2.2275800000000001</v>
      </c>
      <c r="R9">
        <v>5.5049318400000002</v>
      </c>
      <c r="S9">
        <v>3.5603172380000001</v>
      </c>
      <c r="T9">
        <v>0</v>
      </c>
      <c r="U9">
        <v>330.96230639999999</v>
      </c>
      <c r="V9">
        <v>0</v>
      </c>
      <c r="W9">
        <v>0</v>
      </c>
      <c r="X9">
        <v>19.896604248920859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1.1405869999999998</v>
      </c>
      <c r="AF9">
        <v>0</v>
      </c>
      <c r="AG9">
        <v>0</v>
      </c>
      <c r="AH9">
        <v>0</v>
      </c>
      <c r="AI9">
        <v>0</v>
      </c>
      <c r="AJ9">
        <v>0</v>
      </c>
      <c r="AK9">
        <v>13.214300000000001</v>
      </c>
      <c r="AL9">
        <v>0.59020000000000006</v>
      </c>
      <c r="AM9">
        <v>0</v>
      </c>
      <c r="AN9">
        <v>0</v>
      </c>
      <c r="AO9">
        <v>0</v>
      </c>
      <c r="AP9">
        <v>0.65074799999999999</v>
      </c>
      <c r="AQ9">
        <v>0</v>
      </c>
      <c r="AR9">
        <v>4.4866560000000009</v>
      </c>
      <c r="AS9">
        <v>2.7334463999999996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23.567940267546263</v>
      </c>
      <c r="BB9">
        <f t="shared" si="0"/>
        <v>549.86126348214145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90.430730251200004</v>
      </c>
      <c r="L10">
        <v>21.676780367965375</v>
      </c>
      <c r="M10">
        <v>0</v>
      </c>
      <c r="N10">
        <v>22.158044444444442</v>
      </c>
      <c r="O10">
        <v>20.039752331134864</v>
      </c>
      <c r="P10">
        <v>29.006229000000001</v>
      </c>
      <c r="Q10">
        <v>2.2275800000000001</v>
      </c>
      <c r="R10">
        <v>5.5049318400000002</v>
      </c>
      <c r="S10">
        <v>3.5603172380000001</v>
      </c>
      <c r="T10">
        <v>0</v>
      </c>
      <c r="U10">
        <v>330.96230639999999</v>
      </c>
      <c r="V10">
        <v>0</v>
      </c>
      <c r="W10">
        <v>0</v>
      </c>
      <c r="X10">
        <v>19.896604248920859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1.1405869999999998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13.214300000000001</v>
      </c>
      <c r="AL10">
        <v>0.59020000000000006</v>
      </c>
      <c r="AM10">
        <v>0</v>
      </c>
      <c r="AN10">
        <v>0</v>
      </c>
      <c r="AO10">
        <v>0</v>
      </c>
      <c r="AP10">
        <v>0.65074799999999999</v>
      </c>
      <c r="AQ10">
        <v>0</v>
      </c>
      <c r="AR10">
        <v>4.4866560000000009</v>
      </c>
      <c r="AS10">
        <v>2.7334463999999996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23.356275496802688</v>
      </c>
      <c r="BB10">
        <f t="shared" si="0"/>
        <v>544.9229380248629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90.430993619999995</v>
      </c>
      <c r="L11">
        <v>21.676780367965375</v>
      </c>
      <c r="M11">
        <v>0</v>
      </c>
      <c r="N11">
        <v>22.412012698412692</v>
      </c>
      <c r="O11">
        <v>25.189479190357066</v>
      </c>
      <c r="P11">
        <v>29.006229000000001</v>
      </c>
      <c r="Q11">
        <v>2.2275800000000001</v>
      </c>
      <c r="R11">
        <v>5.5049318400000002</v>
      </c>
      <c r="S11">
        <v>3.5603172380000001</v>
      </c>
      <c r="T11">
        <v>0</v>
      </c>
      <c r="U11">
        <v>330.96230639999999</v>
      </c>
      <c r="V11">
        <v>0</v>
      </c>
      <c r="W11">
        <v>0</v>
      </c>
      <c r="X11">
        <v>19.896604248920859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1.1405869999999998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13.214300000000001</v>
      </c>
      <c r="AL11">
        <v>0.59020000000000006</v>
      </c>
      <c r="AM11">
        <v>0</v>
      </c>
      <c r="AN11">
        <v>0</v>
      </c>
      <c r="AO11">
        <v>0</v>
      </c>
      <c r="AP11">
        <v>0.65074799999999999</v>
      </c>
      <c r="AQ11">
        <v>0</v>
      </c>
      <c r="AR11">
        <v>4.4866560000000009</v>
      </c>
      <c r="AS11">
        <v>2.7334463999999996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23.578378362784356</v>
      </c>
      <c r="BB11">
        <f t="shared" si="0"/>
        <v>550.10479364087166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90.430730251200004</v>
      </c>
      <c r="L12">
        <v>21.676780367965375</v>
      </c>
      <c r="M12">
        <v>0</v>
      </c>
      <c r="N12">
        <v>22.158044444444442</v>
      </c>
      <c r="O12">
        <v>25.189479190357066</v>
      </c>
      <c r="P12">
        <v>29.006229000000001</v>
      </c>
      <c r="Q12">
        <v>2.2275800000000001</v>
      </c>
      <c r="R12">
        <v>5.5049318400000002</v>
      </c>
      <c r="S12">
        <v>3.5603172380000001</v>
      </c>
      <c r="T12">
        <v>0</v>
      </c>
      <c r="U12">
        <v>330.96230639999999</v>
      </c>
      <c r="V12">
        <v>0</v>
      </c>
      <c r="W12">
        <v>0</v>
      </c>
      <c r="X12">
        <v>19.896604248920859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1.1405869999999998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13.214300000000001</v>
      </c>
      <c r="AL12">
        <v>0.59020000000000006</v>
      </c>
      <c r="AM12">
        <v>0</v>
      </c>
      <c r="AN12">
        <v>0</v>
      </c>
      <c r="AO12">
        <v>0</v>
      </c>
      <c r="AP12">
        <v>0.65074799999999999</v>
      </c>
      <c r="AQ12">
        <v>0</v>
      </c>
      <c r="AR12">
        <v>4.4866560000000009</v>
      </c>
      <c r="AS12">
        <v>2.7334463999999996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23.567929454046265</v>
      </c>
      <c r="BB12">
        <f t="shared" si="0"/>
        <v>549.86101092684157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90.430993619999995</v>
      </c>
      <c r="L13">
        <v>21.676780367965375</v>
      </c>
      <c r="M13">
        <v>0</v>
      </c>
      <c r="N13">
        <v>22.158044444444442</v>
      </c>
      <c r="O13">
        <v>16.373161473732093</v>
      </c>
      <c r="P13">
        <v>29.006229000000001</v>
      </c>
      <c r="Q13">
        <v>2.2275800000000001</v>
      </c>
      <c r="R13">
        <v>5.5049318400000002</v>
      </c>
      <c r="S13">
        <v>3.5603172380000001</v>
      </c>
      <c r="T13">
        <v>0</v>
      </c>
      <c r="U13">
        <v>330.96230639999999</v>
      </c>
      <c r="V13">
        <v>0</v>
      </c>
      <c r="W13">
        <v>0</v>
      </c>
      <c r="X13">
        <v>19.426503228776976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1.1405869999999998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13.214300000000001</v>
      </c>
      <c r="AL13">
        <v>0.59020000000000006</v>
      </c>
      <c r="AM13">
        <v>0</v>
      </c>
      <c r="AN13">
        <v>0</v>
      </c>
      <c r="AO13">
        <v>0</v>
      </c>
      <c r="AP13">
        <v>0.65074799999999999</v>
      </c>
      <c r="AQ13">
        <v>0</v>
      </c>
      <c r="AR13">
        <v>3.9258239999999995</v>
      </c>
      <c r="AS13">
        <v>2.7334463999999996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23.163218398092216</v>
      </c>
      <c r="BB13">
        <f t="shared" si="0"/>
        <v>540.41873461482669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90.430730251200004</v>
      </c>
      <c r="L14">
        <v>21.676780367965375</v>
      </c>
      <c r="M14">
        <v>0</v>
      </c>
      <c r="N14">
        <v>22.158044444444442</v>
      </c>
      <c r="O14">
        <v>16.373161473732093</v>
      </c>
      <c r="P14">
        <v>29.006229000000001</v>
      </c>
      <c r="Q14">
        <v>2.2275800000000001</v>
      </c>
      <c r="R14">
        <v>5.5049318400000002</v>
      </c>
      <c r="S14">
        <v>3.5603172380000001</v>
      </c>
      <c r="T14">
        <v>0</v>
      </c>
      <c r="U14">
        <v>330.96230639999999</v>
      </c>
      <c r="V14">
        <v>0</v>
      </c>
      <c r="W14">
        <v>0</v>
      </c>
      <c r="X14">
        <v>13.962077196402873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1.1405869999999998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13.214300000000001</v>
      </c>
      <c r="AL14">
        <v>0.59020000000000006</v>
      </c>
      <c r="AM14">
        <v>0</v>
      </c>
      <c r="AN14">
        <v>0</v>
      </c>
      <c r="AO14">
        <v>0</v>
      </c>
      <c r="AP14">
        <v>0.65074799999999999</v>
      </c>
      <c r="AQ14">
        <v>0</v>
      </c>
      <c r="AR14">
        <v>3.9258239999999995</v>
      </c>
      <c r="AS14">
        <v>2.7334463999999996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22.938619588189336</v>
      </c>
      <c r="BB14">
        <f t="shared" si="0"/>
        <v>535.17864402355553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90.430993619999995</v>
      </c>
      <c r="L15">
        <v>21.676780367965375</v>
      </c>
      <c r="M15">
        <v>0</v>
      </c>
      <c r="N15">
        <v>22.158044444444442</v>
      </c>
      <c r="O15">
        <v>16.373161473732093</v>
      </c>
      <c r="P15">
        <v>29.006229000000001</v>
      </c>
      <c r="Q15">
        <v>2.2275800000000001</v>
      </c>
      <c r="R15">
        <v>5.5049318400000002</v>
      </c>
      <c r="S15">
        <v>3.5603172380000001</v>
      </c>
      <c r="T15">
        <v>0</v>
      </c>
      <c r="U15">
        <v>330.96230639999999</v>
      </c>
      <c r="V15">
        <v>0</v>
      </c>
      <c r="W15">
        <v>0</v>
      </c>
      <c r="X15">
        <v>13.962077196402873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2.932938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13.214300000000001</v>
      </c>
      <c r="AL15">
        <v>0.59020000000000006</v>
      </c>
      <c r="AM15">
        <v>0</v>
      </c>
      <c r="AN15">
        <v>0</v>
      </c>
      <c r="AO15">
        <v>0</v>
      </c>
      <c r="AP15">
        <v>0.65074799999999999</v>
      </c>
      <c r="AQ15">
        <v>0</v>
      </c>
      <c r="AR15">
        <v>10.094975999999999</v>
      </c>
      <c r="AS15">
        <v>6.2185905599999991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23.409087423689336</v>
      </c>
      <c r="BB15">
        <f t="shared" si="0"/>
        <v>546.15508671685552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90.430730251200004</v>
      </c>
      <c r="L16">
        <v>21.676780367965375</v>
      </c>
      <c r="M16">
        <v>0</v>
      </c>
      <c r="N16">
        <v>22.158044444444442</v>
      </c>
      <c r="O16">
        <v>16.373161473732093</v>
      </c>
      <c r="P16">
        <v>29.006229000000001</v>
      </c>
      <c r="Q16">
        <v>2.2275800000000001</v>
      </c>
      <c r="R16">
        <v>5.5049318400000002</v>
      </c>
      <c r="S16">
        <v>3.5603172380000001</v>
      </c>
      <c r="T16">
        <v>0</v>
      </c>
      <c r="U16">
        <v>330.96230639999999</v>
      </c>
      <c r="V16">
        <v>0</v>
      </c>
      <c r="W16">
        <v>0</v>
      </c>
      <c r="X16">
        <v>13.962077196402873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3.5847019999999996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13.214300000000001</v>
      </c>
      <c r="AL16">
        <v>0.59020000000000006</v>
      </c>
      <c r="AM16">
        <v>0</v>
      </c>
      <c r="AN16">
        <v>0</v>
      </c>
      <c r="AO16">
        <v>0</v>
      </c>
      <c r="AP16">
        <v>0.65074799999999999</v>
      </c>
      <c r="AQ16">
        <v>0</v>
      </c>
      <c r="AR16">
        <v>10.094975999999999</v>
      </c>
      <c r="AS16">
        <v>6.2185905599999991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23.435863958189337</v>
      </c>
      <c r="BB16">
        <f t="shared" si="0"/>
        <v>546.77981081355551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90.430993619999995</v>
      </c>
      <c r="L17">
        <v>21.676780367965375</v>
      </c>
      <c r="M17">
        <v>0</v>
      </c>
      <c r="N17">
        <v>22.158044444444442</v>
      </c>
      <c r="O17">
        <v>16.373161473732093</v>
      </c>
      <c r="P17">
        <v>29.006229000000001</v>
      </c>
      <c r="Q17">
        <v>2.2275800000000001</v>
      </c>
      <c r="R17">
        <v>5.5049318400000002</v>
      </c>
      <c r="S17">
        <v>3.5603172380000001</v>
      </c>
      <c r="T17">
        <v>0</v>
      </c>
      <c r="U17">
        <v>330.96230639999999</v>
      </c>
      <c r="V17">
        <v>0</v>
      </c>
      <c r="W17">
        <v>0</v>
      </c>
      <c r="X17">
        <v>13.962077196402873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3.5847019999999996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13.214300000000001</v>
      </c>
      <c r="AL17">
        <v>0.59020000000000006</v>
      </c>
      <c r="AM17">
        <v>0</v>
      </c>
      <c r="AN17">
        <v>0</v>
      </c>
      <c r="AO17">
        <v>0</v>
      </c>
      <c r="AP17">
        <v>0.65074799999999999</v>
      </c>
      <c r="AQ17">
        <v>0</v>
      </c>
      <c r="AR17">
        <v>10.094975999999999</v>
      </c>
      <c r="AS17">
        <v>6.2185905599999991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23.435874771689335</v>
      </c>
      <c r="BB17">
        <f t="shared" si="0"/>
        <v>546.78006336885551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90.430730251200004</v>
      </c>
      <c r="L18">
        <v>21.676780367965375</v>
      </c>
      <c r="M18">
        <v>0</v>
      </c>
      <c r="N18">
        <v>22.158044444444442</v>
      </c>
      <c r="O18">
        <v>16.373161473732093</v>
      </c>
      <c r="P18">
        <v>29.006229000000001</v>
      </c>
      <c r="Q18">
        <v>2.2275800000000001</v>
      </c>
      <c r="R18">
        <v>5.5049318400000002</v>
      </c>
      <c r="S18">
        <v>3.5603172380000001</v>
      </c>
      <c r="T18">
        <v>0</v>
      </c>
      <c r="U18">
        <v>330.96230639999999</v>
      </c>
      <c r="V18">
        <v>0</v>
      </c>
      <c r="W18">
        <v>0</v>
      </c>
      <c r="X18">
        <v>13.962077196402873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3.5847019999999996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13.214300000000001</v>
      </c>
      <c r="AL18">
        <v>0.59020000000000006</v>
      </c>
      <c r="AM18">
        <v>0</v>
      </c>
      <c r="AN18">
        <v>0</v>
      </c>
      <c r="AO18">
        <v>0</v>
      </c>
      <c r="AP18">
        <v>0.65074799999999999</v>
      </c>
      <c r="AQ18">
        <v>0</v>
      </c>
      <c r="AR18">
        <v>5.0474879999999995</v>
      </c>
      <c r="AS18">
        <v>4.0318334400000007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23.138536384189337</v>
      </c>
      <c r="BB18">
        <f t="shared" si="0"/>
        <v>539.8428932675555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90.430993619999995</v>
      </c>
      <c r="L19">
        <v>21.676780367965375</v>
      </c>
      <c r="M19">
        <v>0</v>
      </c>
      <c r="N19">
        <v>22.158044444444442</v>
      </c>
      <c r="O19">
        <v>16.373161473732093</v>
      </c>
      <c r="P19">
        <v>29.006229000000001</v>
      </c>
      <c r="Q19">
        <v>2.2275800000000001</v>
      </c>
      <c r="R19">
        <v>5.3717692919999989</v>
      </c>
      <c r="S19">
        <v>3.5095365419999998</v>
      </c>
      <c r="T19">
        <v>0</v>
      </c>
      <c r="U19">
        <v>330.96230639999999</v>
      </c>
      <c r="V19">
        <v>0</v>
      </c>
      <c r="W19">
        <v>0</v>
      </c>
      <c r="X19">
        <v>13.20575539568345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3.5847019999999996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13.214300000000001</v>
      </c>
      <c r="AL19">
        <v>0.59020000000000006</v>
      </c>
      <c r="AM19">
        <v>0</v>
      </c>
      <c r="AN19">
        <v>0</v>
      </c>
      <c r="AO19">
        <v>0</v>
      </c>
      <c r="AP19">
        <v>0.65074799999999999</v>
      </c>
      <c r="AQ19">
        <v>0</v>
      </c>
      <c r="AR19">
        <v>3.3649919999999995</v>
      </c>
      <c r="AS19">
        <v>4.0318334400000007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23.030751579228902</v>
      </c>
      <c r="BB19">
        <f t="shared" si="0"/>
        <v>537.32818039659651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90.430730251200004</v>
      </c>
      <c r="L20">
        <v>21.676780367965375</v>
      </c>
      <c r="M20">
        <v>0</v>
      </c>
      <c r="N20">
        <v>23.935822222222228</v>
      </c>
      <c r="O20">
        <v>16.373161473732093</v>
      </c>
      <c r="P20">
        <v>29.006229000000001</v>
      </c>
      <c r="Q20">
        <v>2.2275800000000001</v>
      </c>
      <c r="R20">
        <v>5.3717692919999989</v>
      </c>
      <c r="S20">
        <v>3.5095365419999998</v>
      </c>
      <c r="T20">
        <v>0</v>
      </c>
      <c r="U20">
        <v>330.96230639999999</v>
      </c>
      <c r="V20">
        <v>0</v>
      </c>
      <c r="W20">
        <v>0</v>
      </c>
      <c r="X20">
        <v>19.674061366906479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3.5847019999999996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13.214300000000001</v>
      </c>
      <c r="AL20">
        <v>0.59020000000000006</v>
      </c>
      <c r="AM20">
        <v>0</v>
      </c>
      <c r="AN20">
        <v>0</v>
      </c>
      <c r="AO20">
        <v>0</v>
      </c>
      <c r="AP20">
        <v>0.65074799999999999</v>
      </c>
      <c r="AQ20">
        <v>0</v>
      </c>
      <c r="AR20">
        <v>3.3649919999999995</v>
      </c>
      <c r="AS20">
        <v>4.0318334400000007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23.369654779877596</v>
      </c>
      <c r="BB20">
        <f t="shared" si="0"/>
        <v>545.23509757614863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90.370977012899999</v>
      </c>
      <c r="L21">
        <v>21.676780367965375</v>
      </c>
      <c r="M21">
        <v>0</v>
      </c>
      <c r="N21">
        <v>28.253282539682541</v>
      </c>
      <c r="O21">
        <v>16.373161473732093</v>
      </c>
      <c r="P21">
        <v>29.006229000000001</v>
      </c>
      <c r="Q21">
        <v>2.2275800000000001</v>
      </c>
      <c r="R21">
        <v>5.3717692919999989</v>
      </c>
      <c r="S21">
        <v>3.5095365419999998</v>
      </c>
      <c r="T21">
        <v>0</v>
      </c>
      <c r="U21">
        <v>330.96230639999999</v>
      </c>
      <c r="V21">
        <v>0</v>
      </c>
      <c r="W21">
        <v>0</v>
      </c>
      <c r="X21">
        <v>14.094718597122302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3.5847019999999996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13.214300000000001</v>
      </c>
      <c r="AL21">
        <v>0.59020000000000006</v>
      </c>
      <c r="AM21">
        <v>0</v>
      </c>
      <c r="AN21">
        <v>0</v>
      </c>
      <c r="AO21">
        <v>0</v>
      </c>
      <c r="AP21">
        <v>0.65074799999999999</v>
      </c>
      <c r="AQ21">
        <v>0</v>
      </c>
      <c r="AR21">
        <v>3.3649919999999995</v>
      </c>
      <c r="AS21">
        <v>4.0318334400000007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23.315335447313689</v>
      </c>
      <c r="BB21">
        <f t="shared" si="0"/>
        <v>543.96778121808859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90.370660778100003</v>
      </c>
      <c r="L22">
        <v>21.676780367965375</v>
      </c>
      <c r="M22">
        <v>0</v>
      </c>
      <c r="N22">
        <v>28.253282539682541</v>
      </c>
      <c r="O22">
        <v>16.373161473732093</v>
      </c>
      <c r="P22">
        <v>29.006229000000001</v>
      </c>
      <c r="Q22">
        <v>2.2275800000000001</v>
      </c>
      <c r="R22">
        <v>5.3717692919999989</v>
      </c>
      <c r="S22">
        <v>3.5095365419999998</v>
      </c>
      <c r="T22">
        <v>0</v>
      </c>
      <c r="U22">
        <v>330.96230639999999</v>
      </c>
      <c r="V22">
        <v>0</v>
      </c>
      <c r="W22">
        <v>0</v>
      </c>
      <c r="X22">
        <v>14.094718597122302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3.5847019999999996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13.214300000000001</v>
      </c>
      <c r="AL22">
        <v>0.59020000000000006</v>
      </c>
      <c r="AM22">
        <v>0</v>
      </c>
      <c r="AN22">
        <v>0</v>
      </c>
      <c r="AO22">
        <v>0</v>
      </c>
      <c r="AP22">
        <v>0.65074799999999999</v>
      </c>
      <c r="AQ22">
        <v>0</v>
      </c>
      <c r="AR22">
        <v>3.3649919999999995</v>
      </c>
      <c r="AS22">
        <v>4.0318334400000007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23.315322471113692</v>
      </c>
      <c r="BB22">
        <f t="shared" si="0"/>
        <v>543.96747795948863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90.370977012899999</v>
      </c>
      <c r="L23">
        <v>21.676780367965375</v>
      </c>
      <c r="M23">
        <v>0</v>
      </c>
      <c r="N23">
        <v>30</v>
      </c>
      <c r="O23">
        <v>16.373161473732093</v>
      </c>
      <c r="P23">
        <v>29.006229000000001</v>
      </c>
      <c r="Q23">
        <v>2.2275800000000001</v>
      </c>
      <c r="R23">
        <v>5.3480571220000002</v>
      </c>
      <c r="S23">
        <v>3.5031596179999998</v>
      </c>
      <c r="T23">
        <v>0</v>
      </c>
      <c r="U23">
        <v>330.96230639999999</v>
      </c>
      <c r="V23">
        <v>0</v>
      </c>
      <c r="W23">
        <v>0</v>
      </c>
      <c r="X23">
        <v>13.20575539568345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3.5847019999999996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13.214300000000001</v>
      </c>
      <c r="AL23">
        <v>0.59020000000000006</v>
      </c>
      <c r="AM23">
        <v>0</v>
      </c>
      <c r="AN23">
        <v>0</v>
      </c>
      <c r="AO23">
        <v>0</v>
      </c>
      <c r="AP23">
        <v>0.35791139999999999</v>
      </c>
      <c r="AQ23">
        <v>0</v>
      </c>
      <c r="AR23">
        <v>3.9258239999999995</v>
      </c>
      <c r="AS23">
        <v>4.0318334400000007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23.360367645665413</v>
      </c>
      <c r="BB23">
        <f t="shared" si="0"/>
        <v>545.0184095846156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90.370977012899999</v>
      </c>
      <c r="L24">
        <v>21.676780367965375</v>
      </c>
      <c r="M24">
        <v>0</v>
      </c>
      <c r="N24">
        <v>30</v>
      </c>
      <c r="O24">
        <v>16.373161473732093</v>
      </c>
      <c r="P24">
        <v>35.718883200000008</v>
      </c>
      <c r="Q24">
        <v>2.2275800000000001</v>
      </c>
      <c r="R24">
        <v>5.3480571220000002</v>
      </c>
      <c r="S24">
        <v>3.5031596179999998</v>
      </c>
      <c r="T24">
        <v>0</v>
      </c>
      <c r="U24">
        <v>330.96230639999999</v>
      </c>
      <c r="V24">
        <v>0</v>
      </c>
      <c r="W24">
        <v>0</v>
      </c>
      <c r="X24">
        <v>16.253237410071943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3.5847019999999996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13.214300000000001</v>
      </c>
      <c r="AL24">
        <v>0.59020000000000006</v>
      </c>
      <c r="AM24">
        <v>0</v>
      </c>
      <c r="AN24">
        <v>0</v>
      </c>
      <c r="AO24">
        <v>0</v>
      </c>
      <c r="AP24">
        <v>0.35791139999999999</v>
      </c>
      <c r="AQ24">
        <v>0</v>
      </c>
      <c r="AR24">
        <v>3.9258239999999995</v>
      </c>
      <c r="AS24">
        <v>4.0318334400000007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23.761509268856784</v>
      </c>
      <c r="BB24">
        <f t="shared" si="0"/>
        <v>554.37740417581267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90.371607560100003</v>
      </c>
      <c r="L25">
        <v>21.676780367965375</v>
      </c>
      <c r="M25">
        <v>0</v>
      </c>
      <c r="N25">
        <v>30</v>
      </c>
      <c r="O25">
        <v>16.373161473732093</v>
      </c>
      <c r="P25">
        <v>35.718883200000008</v>
      </c>
      <c r="Q25">
        <v>2.2275800000000001</v>
      </c>
      <c r="R25">
        <v>5.3480571220000002</v>
      </c>
      <c r="S25">
        <v>3.5031596179999998</v>
      </c>
      <c r="T25">
        <v>0</v>
      </c>
      <c r="U25">
        <v>330.96230639999999</v>
      </c>
      <c r="V25">
        <v>0</v>
      </c>
      <c r="W25">
        <v>0</v>
      </c>
      <c r="X25">
        <v>24.580685179856111</v>
      </c>
      <c r="Y25">
        <v>0</v>
      </c>
      <c r="Z25">
        <v>0</v>
      </c>
      <c r="AA25">
        <v>1.8059400000000001</v>
      </c>
      <c r="AB25">
        <v>0</v>
      </c>
      <c r="AC25">
        <v>0</v>
      </c>
      <c r="AD25">
        <v>0</v>
      </c>
      <c r="AE25">
        <v>3.5847019999999996</v>
      </c>
      <c r="AF25">
        <v>0</v>
      </c>
      <c r="AG25">
        <v>0</v>
      </c>
      <c r="AH25">
        <v>5.9412886</v>
      </c>
      <c r="AI25">
        <v>0</v>
      </c>
      <c r="AJ25">
        <v>0</v>
      </c>
      <c r="AK25">
        <v>13.214300000000001</v>
      </c>
      <c r="AL25">
        <v>0.59020000000000006</v>
      </c>
      <c r="AM25">
        <v>0</v>
      </c>
      <c r="AN25">
        <v>0</v>
      </c>
      <c r="AO25">
        <v>0</v>
      </c>
      <c r="AP25">
        <v>0.35791139999999999</v>
      </c>
      <c r="AQ25">
        <v>0</v>
      </c>
      <c r="AR25">
        <v>3.9258239999999995</v>
      </c>
      <c r="AS25">
        <v>4.0318334400000007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24.422204453069739</v>
      </c>
      <c r="BB25">
        <f t="shared" si="0"/>
        <v>569.79201590858383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90.370977012899999</v>
      </c>
      <c r="L26">
        <v>21.676780367965375</v>
      </c>
      <c r="M26">
        <v>0</v>
      </c>
      <c r="N26">
        <v>30</v>
      </c>
      <c r="O26">
        <v>16.373161473732093</v>
      </c>
      <c r="P26">
        <v>35.718883200000008</v>
      </c>
      <c r="Q26">
        <v>2.2275800000000001</v>
      </c>
      <c r="R26">
        <v>5.3480571220000002</v>
      </c>
      <c r="S26">
        <v>3.5031596179999998</v>
      </c>
      <c r="T26">
        <v>0</v>
      </c>
      <c r="U26">
        <v>330.96230639999999</v>
      </c>
      <c r="V26">
        <v>0</v>
      </c>
      <c r="W26">
        <v>0</v>
      </c>
      <c r="X26">
        <v>24.580685179856111</v>
      </c>
      <c r="Y26">
        <v>0</v>
      </c>
      <c r="Z26">
        <v>0</v>
      </c>
      <c r="AA26">
        <v>3.5685374399999996</v>
      </c>
      <c r="AB26">
        <v>0</v>
      </c>
      <c r="AC26">
        <v>2.4581713600000001</v>
      </c>
      <c r="AD26">
        <v>0</v>
      </c>
      <c r="AE26">
        <v>3.5847019999999996</v>
      </c>
      <c r="AF26">
        <v>0</v>
      </c>
      <c r="AG26">
        <v>0</v>
      </c>
      <c r="AH26">
        <v>11.8825772</v>
      </c>
      <c r="AI26">
        <v>0</v>
      </c>
      <c r="AJ26">
        <v>0</v>
      </c>
      <c r="AK26">
        <v>13.214300000000001</v>
      </c>
      <c r="AL26">
        <v>0.59020000000000006</v>
      </c>
      <c r="AM26">
        <v>0</v>
      </c>
      <c r="AN26">
        <v>0</v>
      </c>
      <c r="AO26">
        <v>0</v>
      </c>
      <c r="AP26">
        <v>0.35791139999999999</v>
      </c>
      <c r="AQ26">
        <v>0</v>
      </c>
      <c r="AR26">
        <v>3.9258239999999995</v>
      </c>
      <c r="AS26">
        <v>4.0318334400000007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24.839839082669734</v>
      </c>
      <c r="BB26">
        <f t="shared" si="0"/>
        <v>579.53580813178394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132.19935232680001</v>
      </c>
      <c r="L27">
        <v>24.073660021645026</v>
      </c>
      <c r="M27">
        <v>0</v>
      </c>
      <c r="N27">
        <v>30</v>
      </c>
      <c r="O27">
        <v>25.189479190357066</v>
      </c>
      <c r="P27">
        <v>51.526912499999995</v>
      </c>
      <c r="Q27">
        <v>4.585159739999999</v>
      </c>
      <c r="R27">
        <v>9.4013019999999994</v>
      </c>
      <c r="S27">
        <v>5.8793379999999988</v>
      </c>
      <c r="T27">
        <v>0</v>
      </c>
      <c r="U27">
        <v>330.96230639999999</v>
      </c>
      <c r="V27">
        <v>0</v>
      </c>
      <c r="W27">
        <v>0</v>
      </c>
      <c r="X27">
        <v>37.46260116906474</v>
      </c>
      <c r="Y27">
        <v>0</v>
      </c>
      <c r="Z27">
        <v>0</v>
      </c>
      <c r="AA27">
        <v>3.5685374399999996</v>
      </c>
      <c r="AB27">
        <v>0</v>
      </c>
      <c r="AC27">
        <v>2.4581713600000001</v>
      </c>
      <c r="AD27">
        <v>0</v>
      </c>
      <c r="AE27">
        <v>3.5847019999999996</v>
      </c>
      <c r="AF27">
        <v>0</v>
      </c>
      <c r="AG27">
        <v>0</v>
      </c>
      <c r="AH27">
        <v>17.8238658</v>
      </c>
      <c r="AI27">
        <v>0</v>
      </c>
      <c r="AJ27">
        <v>0</v>
      </c>
      <c r="AK27">
        <v>13.214300000000001</v>
      </c>
      <c r="AL27">
        <v>2.951000000000001</v>
      </c>
      <c r="AM27">
        <v>0</v>
      </c>
      <c r="AN27">
        <v>0</v>
      </c>
      <c r="AO27">
        <v>0</v>
      </c>
      <c r="AP27">
        <v>0.2928366</v>
      </c>
      <c r="AQ27">
        <v>0</v>
      </c>
      <c r="AR27">
        <v>3.3649919999999995</v>
      </c>
      <c r="AS27">
        <v>4.0318334400000007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28.875641387567025</v>
      </c>
      <c r="BB27">
        <f t="shared" si="0"/>
        <v>673.69470860029992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157.30136066429998</v>
      </c>
      <c r="L28">
        <v>24.073660021645026</v>
      </c>
      <c r="M28">
        <v>0</v>
      </c>
      <c r="N28">
        <v>30</v>
      </c>
      <c r="O28">
        <v>25.189479190357066</v>
      </c>
      <c r="P28">
        <v>51.526912499999995</v>
      </c>
      <c r="Q28">
        <v>5.5427397399999991</v>
      </c>
      <c r="R28">
        <v>10.767085399999999</v>
      </c>
      <c r="S28">
        <v>6.7030853999999991</v>
      </c>
      <c r="T28">
        <v>0</v>
      </c>
      <c r="U28">
        <v>330.96230639999999</v>
      </c>
      <c r="V28">
        <v>0</v>
      </c>
      <c r="W28">
        <v>0</v>
      </c>
      <c r="X28">
        <v>37.46260116906474</v>
      </c>
      <c r="Y28">
        <v>0</v>
      </c>
      <c r="Z28">
        <v>0</v>
      </c>
      <c r="AA28">
        <v>3.5685374399999996</v>
      </c>
      <c r="AB28">
        <v>3.3451901599999991</v>
      </c>
      <c r="AC28">
        <v>4.9163427200000003</v>
      </c>
      <c r="AD28">
        <v>2.3151846000000003</v>
      </c>
      <c r="AE28">
        <v>3.5847019999999996</v>
      </c>
      <c r="AF28">
        <v>0</v>
      </c>
      <c r="AG28">
        <v>0</v>
      </c>
      <c r="AH28">
        <v>23.7651544</v>
      </c>
      <c r="AI28">
        <v>0</v>
      </c>
      <c r="AJ28">
        <v>0</v>
      </c>
      <c r="AK28">
        <v>13.214300000000001</v>
      </c>
      <c r="AL28">
        <v>2.951000000000001</v>
      </c>
      <c r="AM28">
        <v>0</v>
      </c>
      <c r="AN28">
        <v>0</v>
      </c>
      <c r="AO28">
        <v>0</v>
      </c>
      <c r="AP28">
        <v>0.2928366</v>
      </c>
      <c r="AQ28">
        <v>0</v>
      </c>
      <c r="AR28">
        <v>3.3649919999999995</v>
      </c>
      <c r="AS28">
        <v>4.0318334400000007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30.614539455466971</v>
      </c>
      <c r="BB28">
        <f t="shared" si="0"/>
        <v>714.26476438989982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165.03322390740004</v>
      </c>
      <c r="L29">
        <v>41.945393939393945</v>
      </c>
      <c r="M29">
        <v>0</v>
      </c>
      <c r="N29">
        <v>30</v>
      </c>
      <c r="O29">
        <v>25.189479190357066</v>
      </c>
      <c r="P29">
        <v>49.287420000000004</v>
      </c>
      <c r="Q29">
        <v>5.5427397399999991</v>
      </c>
      <c r="R29">
        <v>10.767085399999999</v>
      </c>
      <c r="S29">
        <v>6.7030853999999991</v>
      </c>
      <c r="T29">
        <v>0</v>
      </c>
      <c r="U29">
        <v>330.96230639999999</v>
      </c>
      <c r="V29">
        <v>0</v>
      </c>
      <c r="W29">
        <v>0</v>
      </c>
      <c r="X29">
        <v>37.46260116906474</v>
      </c>
      <c r="Y29">
        <v>0</v>
      </c>
      <c r="Z29">
        <v>0</v>
      </c>
      <c r="AA29">
        <v>3.5685374399999996</v>
      </c>
      <c r="AB29">
        <v>3.3451901599999991</v>
      </c>
      <c r="AC29">
        <v>4.9163427200000003</v>
      </c>
      <c r="AD29">
        <v>2.3151846000000003</v>
      </c>
      <c r="AE29">
        <v>3.5847019999999996</v>
      </c>
      <c r="AF29">
        <v>0</v>
      </c>
      <c r="AG29">
        <v>0</v>
      </c>
      <c r="AH29">
        <v>23.7651544</v>
      </c>
      <c r="AI29">
        <v>0</v>
      </c>
      <c r="AJ29">
        <v>0</v>
      </c>
      <c r="AK29">
        <v>13.214300000000001</v>
      </c>
      <c r="AL29">
        <v>2.951000000000001</v>
      </c>
      <c r="AM29">
        <v>0</v>
      </c>
      <c r="AN29">
        <v>0</v>
      </c>
      <c r="AO29">
        <v>0</v>
      </c>
      <c r="AP29">
        <v>0.2928366</v>
      </c>
      <c r="AQ29">
        <v>0</v>
      </c>
      <c r="AR29">
        <v>3.3649919999999995</v>
      </c>
      <c r="AS29">
        <v>4.0318334400000007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31.57480384028651</v>
      </c>
      <c r="BB29">
        <f t="shared" si="0"/>
        <v>736.66860466592925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165.03322390740004</v>
      </c>
      <c r="L30">
        <v>43.743053679653684</v>
      </c>
      <c r="M30">
        <v>0</v>
      </c>
      <c r="N30">
        <v>30</v>
      </c>
      <c r="O30">
        <v>25.189479190357066</v>
      </c>
      <c r="P30">
        <v>49.287420000000004</v>
      </c>
      <c r="Q30">
        <v>5.5427397399999991</v>
      </c>
      <c r="R30">
        <v>10.767085399999999</v>
      </c>
      <c r="S30">
        <v>6.7030853999999991</v>
      </c>
      <c r="T30">
        <v>0</v>
      </c>
      <c r="U30">
        <v>330.96230639999999</v>
      </c>
      <c r="V30">
        <v>0</v>
      </c>
      <c r="W30">
        <v>0</v>
      </c>
      <c r="X30">
        <v>37.46260116906474</v>
      </c>
      <c r="Y30">
        <v>0</v>
      </c>
      <c r="Z30">
        <v>0</v>
      </c>
      <c r="AA30">
        <v>7.1370748800000001</v>
      </c>
      <c r="AB30">
        <v>3.3451901599999991</v>
      </c>
      <c r="AC30">
        <v>4.9163427200000003</v>
      </c>
      <c r="AD30">
        <v>4.6303691999999996</v>
      </c>
      <c r="AE30">
        <v>3.5847019999999996</v>
      </c>
      <c r="AF30">
        <v>0</v>
      </c>
      <c r="AG30">
        <v>0</v>
      </c>
      <c r="AH30">
        <v>23.7651544</v>
      </c>
      <c r="AI30">
        <v>0.64668399999999981</v>
      </c>
      <c r="AJ30">
        <v>0</v>
      </c>
      <c r="AK30">
        <v>13.214300000000001</v>
      </c>
      <c r="AL30">
        <v>5.9020000000000019</v>
      </c>
      <c r="AM30">
        <v>0</v>
      </c>
      <c r="AN30">
        <v>0</v>
      </c>
      <c r="AO30">
        <v>0</v>
      </c>
      <c r="AP30">
        <v>0.2928366</v>
      </c>
      <c r="AQ30">
        <v>0</v>
      </c>
      <c r="AR30">
        <v>3.3649919999999995</v>
      </c>
      <c r="AS30">
        <v>4.0318334400000007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32.038373523611185</v>
      </c>
      <c r="BB30">
        <f t="shared" si="0"/>
        <v>747.4841007628645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165.03322390740004</v>
      </c>
      <c r="L31">
        <v>43.842923665223672</v>
      </c>
      <c r="M31">
        <v>0</v>
      </c>
      <c r="N31">
        <v>30</v>
      </c>
      <c r="O31">
        <v>25.189479190357066</v>
      </c>
      <c r="P31">
        <v>48.692700000000002</v>
      </c>
      <c r="Q31">
        <v>5.5427397399999991</v>
      </c>
      <c r="R31">
        <v>10.767085399999999</v>
      </c>
      <c r="S31">
        <v>6.7030853999999991</v>
      </c>
      <c r="T31">
        <v>0</v>
      </c>
      <c r="U31">
        <v>330.96230639999999</v>
      </c>
      <c r="V31">
        <v>0</v>
      </c>
      <c r="W31">
        <v>0</v>
      </c>
      <c r="X31">
        <v>37.46260116906474</v>
      </c>
      <c r="Y31">
        <v>0</v>
      </c>
      <c r="Z31">
        <v>3.3293304000000004</v>
      </c>
      <c r="AA31">
        <v>10.70561232</v>
      </c>
      <c r="AB31">
        <v>6.6903803199999983</v>
      </c>
      <c r="AC31">
        <v>4.9163427200000003</v>
      </c>
      <c r="AD31">
        <v>6.9616594319999994</v>
      </c>
      <c r="AE31">
        <v>7.1694040000000001</v>
      </c>
      <c r="AF31">
        <v>0</v>
      </c>
      <c r="AG31">
        <v>0</v>
      </c>
      <c r="AH31">
        <v>23.7651544</v>
      </c>
      <c r="AI31">
        <v>4.2034460000000005</v>
      </c>
      <c r="AJ31">
        <v>0</v>
      </c>
      <c r="AK31">
        <v>13.214300000000001</v>
      </c>
      <c r="AL31">
        <v>13.574600000000002</v>
      </c>
      <c r="AM31">
        <v>0</v>
      </c>
      <c r="AN31">
        <v>0</v>
      </c>
      <c r="AO31">
        <v>0</v>
      </c>
      <c r="AP31">
        <v>0.2928366</v>
      </c>
      <c r="AQ31">
        <v>0</v>
      </c>
      <c r="AR31">
        <v>3.3649919999999995</v>
      </c>
      <c r="AS31">
        <v>4.0318334400000007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33.14369868722639</v>
      </c>
      <c r="BB31">
        <f t="shared" si="0"/>
        <v>773.27233781681934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165.03322390740004</v>
      </c>
      <c r="L32">
        <v>43.942793650793661</v>
      </c>
      <c r="M32">
        <v>0</v>
      </c>
      <c r="N32">
        <v>30</v>
      </c>
      <c r="O32">
        <v>25.189479190357066</v>
      </c>
      <c r="P32">
        <v>48.692700000000002</v>
      </c>
      <c r="Q32">
        <v>5.5427397399999991</v>
      </c>
      <c r="R32">
        <v>10.767085399999999</v>
      </c>
      <c r="S32">
        <v>6.7030853999999991</v>
      </c>
      <c r="T32">
        <v>0</v>
      </c>
      <c r="U32">
        <v>330.96230639999999</v>
      </c>
      <c r="V32">
        <v>0</v>
      </c>
      <c r="W32">
        <v>0</v>
      </c>
      <c r="X32">
        <v>37.46260116906474</v>
      </c>
      <c r="Y32">
        <v>0</v>
      </c>
      <c r="Z32">
        <v>3.3293304000000004</v>
      </c>
      <c r="AA32">
        <v>10.70561232</v>
      </c>
      <c r="AB32">
        <v>6.6903803199999983</v>
      </c>
      <c r="AC32">
        <v>4.9163427200000003</v>
      </c>
      <c r="AD32">
        <v>6.9616594319999994</v>
      </c>
      <c r="AE32">
        <v>12.556885224</v>
      </c>
      <c r="AF32">
        <v>0</v>
      </c>
      <c r="AG32">
        <v>0</v>
      </c>
      <c r="AH32">
        <v>23.7651544</v>
      </c>
      <c r="AI32">
        <v>4.2034460000000005</v>
      </c>
      <c r="AJ32">
        <v>0</v>
      </c>
      <c r="AK32">
        <v>13.214300000000001</v>
      </c>
      <c r="AL32">
        <v>13.574600000000002</v>
      </c>
      <c r="AM32">
        <v>0</v>
      </c>
      <c r="AN32">
        <v>0</v>
      </c>
      <c r="AO32">
        <v>0</v>
      </c>
      <c r="AP32">
        <v>0.2928366</v>
      </c>
      <c r="AQ32">
        <v>0</v>
      </c>
      <c r="AR32">
        <v>3.9258239999999995</v>
      </c>
      <c r="AS32">
        <v>4.0318334400000007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33.392278851633321</v>
      </c>
      <c r="BB32">
        <f t="shared" si="0"/>
        <v>779.07194086198228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165.03322390740004</v>
      </c>
      <c r="L33">
        <v>44.242403607503626</v>
      </c>
      <c r="M33">
        <v>0</v>
      </c>
      <c r="N33">
        <v>30</v>
      </c>
      <c r="O33">
        <v>25.189479190357066</v>
      </c>
      <c r="P33">
        <v>48.692700000000002</v>
      </c>
      <c r="Q33">
        <v>5.5427397399999991</v>
      </c>
      <c r="R33">
        <v>10.767085399999999</v>
      </c>
      <c r="S33">
        <v>6.7030853999999991</v>
      </c>
      <c r="T33">
        <v>0</v>
      </c>
      <c r="U33">
        <v>330.96230639999999</v>
      </c>
      <c r="V33">
        <v>0</v>
      </c>
      <c r="W33">
        <v>0</v>
      </c>
      <c r="X33">
        <v>37.46260116906474</v>
      </c>
      <c r="Y33">
        <v>0</v>
      </c>
      <c r="Z33">
        <v>3.3293304000000004</v>
      </c>
      <c r="AA33">
        <v>10.70561232</v>
      </c>
      <c r="AB33">
        <v>6.6903803199999983</v>
      </c>
      <c r="AC33">
        <v>4.9163427200000003</v>
      </c>
      <c r="AD33">
        <v>6.9616594319999994</v>
      </c>
      <c r="AE33">
        <v>12.556885224</v>
      </c>
      <c r="AF33">
        <v>0</v>
      </c>
      <c r="AG33">
        <v>0</v>
      </c>
      <c r="AH33">
        <v>23.7651544</v>
      </c>
      <c r="AI33">
        <v>4.2034460000000005</v>
      </c>
      <c r="AJ33">
        <v>0</v>
      </c>
      <c r="AK33">
        <v>13.214300000000001</v>
      </c>
      <c r="AL33">
        <v>13.574600000000002</v>
      </c>
      <c r="AM33">
        <v>0</v>
      </c>
      <c r="AN33">
        <v>0</v>
      </c>
      <c r="AO33">
        <v>0</v>
      </c>
      <c r="AP33">
        <v>0.2928366</v>
      </c>
      <c r="AQ33">
        <v>0</v>
      </c>
      <c r="AR33">
        <v>10.094975999999999</v>
      </c>
      <c r="AS33">
        <v>6.2185905599999991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33.748020632854107</v>
      </c>
      <c r="BB33">
        <f t="shared" si="0"/>
        <v>787.37171815747138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165.03322390740004</v>
      </c>
      <c r="L34">
        <v>44.242403607503626</v>
      </c>
      <c r="M34">
        <v>0</v>
      </c>
      <c r="N34">
        <v>30</v>
      </c>
      <c r="O34">
        <v>25.189479190357066</v>
      </c>
      <c r="P34">
        <v>48.692700000000002</v>
      </c>
      <c r="Q34">
        <v>5.5427397399999991</v>
      </c>
      <c r="R34">
        <v>10.767085399999999</v>
      </c>
      <c r="S34">
        <v>6.7030853999999991</v>
      </c>
      <c r="T34">
        <v>0</v>
      </c>
      <c r="U34">
        <v>330.96230639999999</v>
      </c>
      <c r="V34">
        <v>0</v>
      </c>
      <c r="W34">
        <v>0</v>
      </c>
      <c r="X34">
        <v>37.46260116906474</v>
      </c>
      <c r="Y34">
        <v>0</v>
      </c>
      <c r="Z34">
        <v>3.3293304000000004</v>
      </c>
      <c r="AA34">
        <v>10.70561232</v>
      </c>
      <c r="AB34">
        <v>6.6903803199999983</v>
      </c>
      <c r="AC34">
        <v>4.9163427200000003</v>
      </c>
      <c r="AD34">
        <v>6.9616594319999994</v>
      </c>
      <c r="AE34">
        <v>12.556885224</v>
      </c>
      <c r="AF34">
        <v>0</v>
      </c>
      <c r="AG34">
        <v>0</v>
      </c>
      <c r="AH34">
        <v>23.7651544</v>
      </c>
      <c r="AI34">
        <v>4.2034460000000005</v>
      </c>
      <c r="AJ34">
        <v>0</v>
      </c>
      <c r="AK34">
        <v>13.214300000000001</v>
      </c>
      <c r="AL34">
        <v>13.574600000000002</v>
      </c>
      <c r="AM34">
        <v>0</v>
      </c>
      <c r="AN34">
        <v>0</v>
      </c>
      <c r="AO34">
        <v>0</v>
      </c>
      <c r="AP34">
        <v>0.2928366</v>
      </c>
      <c r="AQ34">
        <v>0</v>
      </c>
      <c r="AR34">
        <v>10.094975999999999</v>
      </c>
      <c r="AS34">
        <v>6.2185905599999991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33.748020632854107</v>
      </c>
      <c r="BB34">
        <f t="shared" si="0"/>
        <v>787.37171815747138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165.03322390740004</v>
      </c>
      <c r="L35">
        <v>44.242403607503626</v>
      </c>
      <c r="M35">
        <v>0</v>
      </c>
      <c r="N35">
        <v>30</v>
      </c>
      <c r="O35">
        <v>25.189479190357066</v>
      </c>
      <c r="P35">
        <v>48.692700000000002</v>
      </c>
      <c r="Q35">
        <v>5.5427397399999991</v>
      </c>
      <c r="R35">
        <v>10.767085399999999</v>
      </c>
      <c r="S35">
        <v>6.7030853999999991</v>
      </c>
      <c r="T35">
        <v>0</v>
      </c>
      <c r="U35">
        <v>330.96230639999999</v>
      </c>
      <c r="V35">
        <v>0</v>
      </c>
      <c r="W35">
        <v>0</v>
      </c>
      <c r="X35">
        <v>37.46260116906474</v>
      </c>
      <c r="Y35">
        <v>0</v>
      </c>
      <c r="Z35">
        <v>3.3293304000000004</v>
      </c>
      <c r="AA35">
        <v>10.70561232</v>
      </c>
      <c r="AB35">
        <v>6.6903803199999983</v>
      </c>
      <c r="AC35">
        <v>4.9163427200000003</v>
      </c>
      <c r="AD35">
        <v>6.9616594319999994</v>
      </c>
      <c r="AE35">
        <v>12.556885224</v>
      </c>
      <c r="AF35">
        <v>0</v>
      </c>
      <c r="AG35">
        <v>0</v>
      </c>
      <c r="AH35">
        <v>23.7651544</v>
      </c>
      <c r="AI35">
        <v>4.2034460000000005</v>
      </c>
      <c r="AJ35">
        <v>0</v>
      </c>
      <c r="AK35">
        <v>13.214300000000001</v>
      </c>
      <c r="AL35">
        <v>13.574600000000002</v>
      </c>
      <c r="AM35">
        <v>0</v>
      </c>
      <c r="AN35">
        <v>0</v>
      </c>
      <c r="AO35">
        <v>0</v>
      </c>
      <c r="AP35">
        <v>0.2928366</v>
      </c>
      <c r="AQ35">
        <v>0</v>
      </c>
      <c r="AR35">
        <v>3.9258239999999995</v>
      </c>
      <c r="AS35">
        <v>6.2185905599999991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33.494468688854106</v>
      </c>
      <c r="BB35">
        <f t="shared" si="0"/>
        <v>781.45611810147147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165.03322390740004</v>
      </c>
      <c r="L36">
        <v>44.242403607503626</v>
      </c>
      <c r="M36">
        <v>0</v>
      </c>
      <c r="N36">
        <v>30</v>
      </c>
      <c r="O36">
        <v>25.189479190357066</v>
      </c>
      <c r="P36">
        <v>48.692700000000002</v>
      </c>
      <c r="Q36">
        <v>5.5427397399999991</v>
      </c>
      <c r="R36">
        <v>10.767085399999999</v>
      </c>
      <c r="S36">
        <v>6.7030853999999991</v>
      </c>
      <c r="T36">
        <v>0</v>
      </c>
      <c r="U36">
        <v>330.96230639999999</v>
      </c>
      <c r="V36">
        <v>0</v>
      </c>
      <c r="W36">
        <v>0</v>
      </c>
      <c r="X36">
        <v>37.46260116906474</v>
      </c>
      <c r="Y36">
        <v>0</v>
      </c>
      <c r="Z36">
        <v>3.3293304000000004</v>
      </c>
      <c r="AA36">
        <v>10.70561232</v>
      </c>
      <c r="AB36">
        <v>6.6903803199999983</v>
      </c>
      <c r="AC36">
        <v>4.9163427200000003</v>
      </c>
      <c r="AD36">
        <v>6.9616594319999994</v>
      </c>
      <c r="AE36">
        <v>7.1694040000000001</v>
      </c>
      <c r="AF36">
        <v>0</v>
      </c>
      <c r="AG36">
        <v>0</v>
      </c>
      <c r="AH36">
        <v>23.7651544</v>
      </c>
      <c r="AI36">
        <v>4.2034460000000005</v>
      </c>
      <c r="AJ36">
        <v>0</v>
      </c>
      <c r="AK36">
        <v>13.214300000000001</v>
      </c>
      <c r="AL36">
        <v>13.574600000000002</v>
      </c>
      <c r="AM36">
        <v>0</v>
      </c>
      <c r="AN36">
        <v>0</v>
      </c>
      <c r="AO36">
        <v>0</v>
      </c>
      <c r="AP36">
        <v>0.2928366</v>
      </c>
      <c r="AQ36">
        <v>0</v>
      </c>
      <c r="AR36">
        <v>3.9258239999999995</v>
      </c>
      <c r="AS36">
        <v>2.6651102399999993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33.12699520485409</v>
      </c>
      <c r="BB36">
        <f t="shared" si="0"/>
        <v>772.88263004147143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165.03322390740004</v>
      </c>
      <c r="L37">
        <v>44.242403607503626</v>
      </c>
      <c r="M37">
        <v>0</v>
      </c>
      <c r="N37">
        <v>30</v>
      </c>
      <c r="O37">
        <v>25.189479190357066</v>
      </c>
      <c r="P37">
        <v>48.692700000000002</v>
      </c>
      <c r="Q37">
        <v>5.5427397399999991</v>
      </c>
      <c r="R37">
        <v>10.767085399999999</v>
      </c>
      <c r="S37">
        <v>6.7030853999999991</v>
      </c>
      <c r="T37">
        <v>0</v>
      </c>
      <c r="U37">
        <v>330.96230639999999</v>
      </c>
      <c r="V37">
        <v>0</v>
      </c>
      <c r="W37">
        <v>0</v>
      </c>
      <c r="X37">
        <v>37.46260116906474</v>
      </c>
      <c r="Y37">
        <v>0</v>
      </c>
      <c r="Z37">
        <v>3.3293304000000004</v>
      </c>
      <c r="AA37">
        <v>7.1370748800000001</v>
      </c>
      <c r="AB37">
        <v>3.3451901599999991</v>
      </c>
      <c r="AC37">
        <v>4.9163427200000003</v>
      </c>
      <c r="AD37">
        <v>6.9616594319999994</v>
      </c>
      <c r="AE37">
        <v>3.5847019999999996</v>
      </c>
      <c r="AF37">
        <v>0</v>
      </c>
      <c r="AG37">
        <v>0</v>
      </c>
      <c r="AH37">
        <v>23.7651544</v>
      </c>
      <c r="AI37">
        <v>0.64668399999999981</v>
      </c>
      <c r="AJ37">
        <v>0</v>
      </c>
      <c r="AK37">
        <v>13.214300000000001</v>
      </c>
      <c r="AL37">
        <v>5.9020000000000019</v>
      </c>
      <c r="AM37">
        <v>0</v>
      </c>
      <c r="AN37">
        <v>0</v>
      </c>
      <c r="AO37">
        <v>0</v>
      </c>
      <c r="AP37">
        <v>0.1301496</v>
      </c>
      <c r="AQ37">
        <v>0</v>
      </c>
      <c r="AR37">
        <v>3.3649919999999995</v>
      </c>
      <c r="AS37">
        <v>2.6651102399999993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32.204246463645831</v>
      </c>
      <c r="BB37">
        <f t="shared" si="0"/>
        <v>751.35406818267973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165.03322390740004</v>
      </c>
      <c r="L38">
        <v>44.242403607503626</v>
      </c>
      <c r="M38">
        <v>0</v>
      </c>
      <c r="N38">
        <v>30</v>
      </c>
      <c r="O38">
        <v>25.189479190357066</v>
      </c>
      <c r="P38">
        <v>48.692700000000002</v>
      </c>
      <c r="Q38">
        <v>5.5427397399999991</v>
      </c>
      <c r="R38">
        <v>10.767085399999999</v>
      </c>
      <c r="S38">
        <v>6.7030853999999991</v>
      </c>
      <c r="T38">
        <v>0</v>
      </c>
      <c r="U38">
        <v>330.96230639999999</v>
      </c>
      <c r="V38">
        <v>0</v>
      </c>
      <c r="W38">
        <v>0</v>
      </c>
      <c r="X38">
        <v>37.46260116906474</v>
      </c>
      <c r="Y38">
        <v>0</v>
      </c>
      <c r="Z38">
        <v>3.3293304000000004</v>
      </c>
      <c r="AA38">
        <v>7.0230999999999986</v>
      </c>
      <c r="AB38">
        <v>3.3451901599999991</v>
      </c>
      <c r="AC38">
        <v>4.9163427200000003</v>
      </c>
      <c r="AD38">
        <v>6.9616594319999994</v>
      </c>
      <c r="AE38">
        <v>3.5847019999999996</v>
      </c>
      <c r="AF38">
        <v>0</v>
      </c>
      <c r="AG38">
        <v>0</v>
      </c>
      <c r="AH38">
        <v>23.7651544</v>
      </c>
      <c r="AI38">
        <v>0</v>
      </c>
      <c r="AJ38">
        <v>0</v>
      </c>
      <c r="AK38">
        <v>13.214300000000001</v>
      </c>
      <c r="AL38">
        <v>2.6559000000000004</v>
      </c>
      <c r="AM38">
        <v>0</v>
      </c>
      <c r="AN38">
        <v>0</v>
      </c>
      <c r="AO38">
        <v>0</v>
      </c>
      <c r="AP38">
        <v>0.1301496</v>
      </c>
      <c r="AQ38">
        <v>0</v>
      </c>
      <c r="AR38">
        <v>3.3649919999999995</v>
      </c>
      <c r="AS38">
        <v>2.6651102399999993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32.039568722437565</v>
      </c>
      <c r="BB38">
        <f t="shared" si="0"/>
        <v>747.51198704388787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165.03322390740004</v>
      </c>
      <c r="L39">
        <v>44.242403607503626</v>
      </c>
      <c r="M39">
        <v>0</v>
      </c>
      <c r="N39">
        <v>30</v>
      </c>
      <c r="O39">
        <v>25.189479190357066</v>
      </c>
      <c r="P39">
        <v>48.692700000000002</v>
      </c>
      <c r="Q39">
        <v>5.5427397399999991</v>
      </c>
      <c r="R39">
        <v>10.767085399999999</v>
      </c>
      <c r="S39">
        <v>6.7030853999999991</v>
      </c>
      <c r="T39">
        <v>0</v>
      </c>
      <c r="U39">
        <v>330.96230639999999</v>
      </c>
      <c r="V39">
        <v>0</v>
      </c>
      <c r="W39">
        <v>0</v>
      </c>
      <c r="X39">
        <v>37.46260116906474</v>
      </c>
      <c r="Y39">
        <v>0</v>
      </c>
      <c r="Z39">
        <v>1.6646652000000002</v>
      </c>
      <c r="AA39">
        <v>3.5685374399999996</v>
      </c>
      <c r="AB39">
        <v>3.3451901599999991</v>
      </c>
      <c r="AC39">
        <v>2.4581713600000001</v>
      </c>
      <c r="AD39">
        <v>4.6303691999999996</v>
      </c>
      <c r="AE39">
        <v>3.5847019999999996</v>
      </c>
      <c r="AF39">
        <v>0</v>
      </c>
      <c r="AG39">
        <v>0</v>
      </c>
      <c r="AH39">
        <v>17.8238658</v>
      </c>
      <c r="AI39">
        <v>0</v>
      </c>
      <c r="AJ39">
        <v>0</v>
      </c>
      <c r="AK39">
        <v>13.214300000000001</v>
      </c>
      <c r="AL39">
        <v>2.6559000000000004</v>
      </c>
      <c r="AM39">
        <v>0</v>
      </c>
      <c r="AN39">
        <v>0</v>
      </c>
      <c r="AO39">
        <v>0</v>
      </c>
      <c r="AP39">
        <v>0.1301496</v>
      </c>
      <c r="AQ39">
        <v>0</v>
      </c>
      <c r="AR39">
        <v>3.3649919999999995</v>
      </c>
      <c r="AS39">
        <v>2.6651102399999993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31.388134922437573</v>
      </c>
      <c r="BB39">
        <f t="shared" si="0"/>
        <v>732.31344289188792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165.03322390740004</v>
      </c>
      <c r="L40">
        <v>44.242403607503626</v>
      </c>
      <c r="M40">
        <v>0</v>
      </c>
      <c r="N40">
        <v>30</v>
      </c>
      <c r="O40">
        <v>25.189479190357066</v>
      </c>
      <c r="P40">
        <v>48.692700000000002</v>
      </c>
      <c r="Q40">
        <v>5.5427397399999991</v>
      </c>
      <c r="R40">
        <v>10.767085399999999</v>
      </c>
      <c r="S40">
        <v>6.7030853999999991</v>
      </c>
      <c r="T40">
        <v>0</v>
      </c>
      <c r="U40">
        <v>330.96230639999999</v>
      </c>
      <c r="V40">
        <v>0</v>
      </c>
      <c r="W40">
        <v>0</v>
      </c>
      <c r="X40">
        <v>37.46260116906474</v>
      </c>
      <c r="Y40">
        <v>0</v>
      </c>
      <c r="Z40">
        <v>1.6646652000000002</v>
      </c>
      <c r="AA40">
        <v>3.5685374399999996</v>
      </c>
      <c r="AB40">
        <v>3.3451901599999991</v>
      </c>
      <c r="AC40">
        <v>0</v>
      </c>
      <c r="AD40">
        <v>2.3151846000000003</v>
      </c>
      <c r="AE40">
        <v>3.5847019999999996</v>
      </c>
      <c r="AF40">
        <v>0</v>
      </c>
      <c r="AG40">
        <v>0</v>
      </c>
      <c r="AH40">
        <v>11.8825772</v>
      </c>
      <c r="AI40">
        <v>0</v>
      </c>
      <c r="AJ40">
        <v>0</v>
      </c>
      <c r="AK40">
        <v>13.214300000000001</v>
      </c>
      <c r="AL40">
        <v>2.6559000000000004</v>
      </c>
      <c r="AM40">
        <v>0</v>
      </c>
      <c r="AN40">
        <v>0</v>
      </c>
      <c r="AO40">
        <v>0</v>
      </c>
      <c r="AP40">
        <v>0.1301496</v>
      </c>
      <c r="AQ40">
        <v>0</v>
      </c>
      <c r="AR40">
        <v>3.3649919999999995</v>
      </c>
      <c r="AS40">
        <v>2.6651102399999993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30.94776293043757</v>
      </c>
      <c r="BB40">
        <f t="shared" si="0"/>
        <v>722.03917032388779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165.03322390740004</v>
      </c>
      <c r="L41">
        <v>44.242403607503626</v>
      </c>
      <c r="M41">
        <v>0</v>
      </c>
      <c r="N41">
        <v>30</v>
      </c>
      <c r="O41">
        <v>25.189479190357066</v>
      </c>
      <c r="P41">
        <v>48.692700000000002</v>
      </c>
      <c r="Q41">
        <v>5.5427397399999991</v>
      </c>
      <c r="R41">
        <v>10.767085399999999</v>
      </c>
      <c r="S41">
        <v>6.7030853999999991</v>
      </c>
      <c r="T41">
        <v>0</v>
      </c>
      <c r="U41">
        <v>330.96230639999999</v>
      </c>
      <c r="V41">
        <v>0</v>
      </c>
      <c r="W41">
        <v>0</v>
      </c>
      <c r="X41">
        <v>37.46260116906474</v>
      </c>
      <c r="Y41">
        <v>0</v>
      </c>
      <c r="Z41">
        <v>1.6646652000000002</v>
      </c>
      <c r="AA41">
        <v>3.5685374399999996</v>
      </c>
      <c r="AB41">
        <v>3.3451901599999991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11.8825772</v>
      </c>
      <c r="AI41">
        <v>0</v>
      </c>
      <c r="AJ41">
        <v>0</v>
      </c>
      <c r="AK41">
        <v>13.214300000000001</v>
      </c>
      <c r="AL41">
        <v>2.6559000000000004</v>
      </c>
      <c r="AM41">
        <v>0</v>
      </c>
      <c r="AN41">
        <v>0</v>
      </c>
      <c r="AO41">
        <v>0</v>
      </c>
      <c r="AP41">
        <v>0.1301496</v>
      </c>
      <c r="AQ41">
        <v>0</v>
      </c>
      <c r="AR41">
        <v>3.3649919999999995</v>
      </c>
      <c r="AS41">
        <v>2.6651102399999993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30.705277766437575</v>
      </c>
      <c r="BB41">
        <f t="shared" si="0"/>
        <v>716.3817688878878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165.03322390740004</v>
      </c>
      <c r="L42">
        <v>44.242403607503626</v>
      </c>
      <c r="M42">
        <v>0</v>
      </c>
      <c r="N42">
        <v>30</v>
      </c>
      <c r="O42">
        <v>25.189479190357066</v>
      </c>
      <c r="P42">
        <v>48.692700000000002</v>
      </c>
      <c r="Q42">
        <v>5.5427397399999991</v>
      </c>
      <c r="R42">
        <v>10.767085399999999</v>
      </c>
      <c r="S42">
        <v>6.7030853999999991</v>
      </c>
      <c r="T42">
        <v>0</v>
      </c>
      <c r="U42">
        <v>330.96230639999999</v>
      </c>
      <c r="V42">
        <v>0</v>
      </c>
      <c r="W42">
        <v>0</v>
      </c>
      <c r="X42">
        <v>37.46260116906474</v>
      </c>
      <c r="Y42">
        <v>0</v>
      </c>
      <c r="Z42">
        <v>1.6646652000000002</v>
      </c>
      <c r="AA42">
        <v>3.5685374399999996</v>
      </c>
      <c r="AB42">
        <v>3.3451901599999991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5.9412886</v>
      </c>
      <c r="AI42">
        <v>0</v>
      </c>
      <c r="AJ42">
        <v>0</v>
      </c>
      <c r="AK42">
        <v>13.214300000000001</v>
      </c>
      <c r="AL42">
        <v>2.6559000000000004</v>
      </c>
      <c r="AM42">
        <v>0</v>
      </c>
      <c r="AN42">
        <v>0</v>
      </c>
      <c r="AO42">
        <v>0</v>
      </c>
      <c r="AP42">
        <v>0.1301496</v>
      </c>
      <c r="AQ42">
        <v>0</v>
      </c>
      <c r="AR42">
        <v>3.3649919999999995</v>
      </c>
      <c r="AS42">
        <v>2.6651102399999993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30.461090802437575</v>
      </c>
      <c r="BB42">
        <f t="shared" si="0"/>
        <v>710.68466725188784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165.03322390740004</v>
      </c>
      <c r="L43">
        <v>44.242403607503626</v>
      </c>
      <c r="M43">
        <v>0</v>
      </c>
      <c r="N43">
        <v>30</v>
      </c>
      <c r="O43">
        <v>25.189479190357066</v>
      </c>
      <c r="P43">
        <v>48.692700000000002</v>
      </c>
      <c r="Q43">
        <v>5.5427397399999991</v>
      </c>
      <c r="R43">
        <v>10.767085399999999</v>
      </c>
      <c r="S43">
        <v>6.7030853999999991</v>
      </c>
      <c r="T43">
        <v>0</v>
      </c>
      <c r="U43">
        <v>330.96230639999999</v>
      </c>
      <c r="V43">
        <v>0</v>
      </c>
      <c r="W43">
        <v>0</v>
      </c>
      <c r="X43">
        <v>37.46260116906474</v>
      </c>
      <c r="Y43">
        <v>0</v>
      </c>
      <c r="Z43">
        <v>1.6646652000000002</v>
      </c>
      <c r="AA43">
        <v>3.5685374399999996</v>
      </c>
      <c r="AB43">
        <v>3.3451901599999991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13.214300000000001</v>
      </c>
      <c r="AL43">
        <v>2.6559000000000004</v>
      </c>
      <c r="AM43">
        <v>0</v>
      </c>
      <c r="AN43">
        <v>0</v>
      </c>
      <c r="AO43">
        <v>0</v>
      </c>
      <c r="AP43">
        <v>0.1301496</v>
      </c>
      <c r="AQ43">
        <v>0</v>
      </c>
      <c r="AR43">
        <v>3.3649919999999995</v>
      </c>
      <c r="AS43">
        <v>2.5626060000000002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30.212690994437573</v>
      </c>
      <c r="BB43">
        <f t="shared" si="0"/>
        <v>704.88927421988774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165.03322390740004</v>
      </c>
      <c r="L44">
        <v>44.242403607503626</v>
      </c>
      <c r="M44">
        <v>0</v>
      </c>
      <c r="N44">
        <v>30</v>
      </c>
      <c r="O44">
        <v>25.189479190357066</v>
      </c>
      <c r="P44">
        <v>48.692700000000002</v>
      </c>
      <c r="Q44">
        <v>5.5427397399999991</v>
      </c>
      <c r="R44">
        <v>10.767085399999999</v>
      </c>
      <c r="S44">
        <v>6.7030853999999991</v>
      </c>
      <c r="T44">
        <v>0</v>
      </c>
      <c r="U44">
        <v>330.96230639999999</v>
      </c>
      <c r="V44">
        <v>0</v>
      </c>
      <c r="W44">
        <v>0</v>
      </c>
      <c r="X44">
        <v>37.46260116906474</v>
      </c>
      <c r="Y44">
        <v>0</v>
      </c>
      <c r="Z44">
        <v>1.5366999999999997</v>
      </c>
      <c r="AA44">
        <v>0</v>
      </c>
      <c r="AB44">
        <v>3.3451901599999991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13.214300000000001</v>
      </c>
      <c r="AL44">
        <v>2.6559000000000004</v>
      </c>
      <c r="AM44">
        <v>0</v>
      </c>
      <c r="AN44">
        <v>0</v>
      </c>
      <c r="AO44">
        <v>0</v>
      </c>
      <c r="AP44">
        <v>0.1301496</v>
      </c>
      <c r="AQ44">
        <v>0</v>
      </c>
      <c r="AR44">
        <v>3.3649919999999995</v>
      </c>
      <c r="AS44">
        <v>2.5626060000000002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30.060764704437574</v>
      </c>
      <c r="BB44">
        <f t="shared" si="0"/>
        <v>701.3446978698878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165.03322390740004</v>
      </c>
      <c r="L45">
        <v>44.242403607503626</v>
      </c>
      <c r="M45">
        <v>0</v>
      </c>
      <c r="N45">
        <v>30</v>
      </c>
      <c r="O45">
        <v>25.189479190357066</v>
      </c>
      <c r="P45">
        <v>48.692700000000002</v>
      </c>
      <c r="Q45">
        <v>5.5427397399999991</v>
      </c>
      <c r="R45">
        <v>10.767085399999999</v>
      </c>
      <c r="S45">
        <v>6.7030853999999991</v>
      </c>
      <c r="T45">
        <v>0</v>
      </c>
      <c r="U45">
        <v>317.59009200000003</v>
      </c>
      <c r="V45">
        <v>0</v>
      </c>
      <c r="W45">
        <v>0</v>
      </c>
      <c r="X45">
        <v>37.46260116906474</v>
      </c>
      <c r="Y45">
        <v>0</v>
      </c>
      <c r="Z45">
        <v>0</v>
      </c>
      <c r="AA45">
        <v>0</v>
      </c>
      <c r="AB45">
        <v>3.3451901599999991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13.214300000000001</v>
      </c>
      <c r="AL45">
        <v>2.6559000000000004</v>
      </c>
      <c r="AM45">
        <v>0</v>
      </c>
      <c r="AN45">
        <v>0</v>
      </c>
      <c r="AO45">
        <v>0</v>
      </c>
      <c r="AP45">
        <v>0.1301496</v>
      </c>
      <c r="AQ45">
        <v>0</v>
      </c>
      <c r="AR45">
        <v>10.094975999999999</v>
      </c>
      <c r="AS45">
        <v>2.5626060000000002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29.724610512597657</v>
      </c>
      <c r="BB45">
        <f t="shared" si="0"/>
        <v>693.50192166172781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165.03322390740004</v>
      </c>
      <c r="L46">
        <v>44.242403607503626</v>
      </c>
      <c r="M46">
        <v>0</v>
      </c>
      <c r="N46">
        <v>30</v>
      </c>
      <c r="O46">
        <v>25.189479190357066</v>
      </c>
      <c r="P46">
        <v>48.692700000000002</v>
      </c>
      <c r="Q46">
        <v>5.5427397399999991</v>
      </c>
      <c r="R46">
        <v>10.767085399999999</v>
      </c>
      <c r="S46">
        <v>6.7030853999999991</v>
      </c>
      <c r="T46">
        <v>0</v>
      </c>
      <c r="U46">
        <v>302.29739999999998</v>
      </c>
      <c r="V46">
        <v>0</v>
      </c>
      <c r="W46">
        <v>0</v>
      </c>
      <c r="X46">
        <v>37.46260116906474</v>
      </c>
      <c r="Y46">
        <v>0</v>
      </c>
      <c r="Z46">
        <v>0</v>
      </c>
      <c r="AA46">
        <v>0</v>
      </c>
      <c r="AB46">
        <v>3.3451901599999991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13.214300000000001</v>
      </c>
      <c r="AL46">
        <v>2.6559000000000004</v>
      </c>
      <c r="AM46">
        <v>0</v>
      </c>
      <c r="AN46">
        <v>0</v>
      </c>
      <c r="AO46">
        <v>0</v>
      </c>
      <c r="AP46">
        <v>0.1301496</v>
      </c>
      <c r="AQ46">
        <v>0</v>
      </c>
      <c r="AR46">
        <v>10.094975999999999</v>
      </c>
      <c r="AS46">
        <v>2.5626060000000002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29.096080871397568</v>
      </c>
      <c r="BB46">
        <f t="shared" si="0"/>
        <v>678.83775930292779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165.03322390740004</v>
      </c>
      <c r="L47">
        <v>44.242403607503626</v>
      </c>
      <c r="M47">
        <v>0</v>
      </c>
      <c r="N47">
        <v>30</v>
      </c>
      <c r="O47">
        <v>25.189479190357066</v>
      </c>
      <c r="P47">
        <v>48.692700000000002</v>
      </c>
      <c r="Q47">
        <v>5.5427397399999991</v>
      </c>
      <c r="R47">
        <v>10.767085399999999</v>
      </c>
      <c r="S47">
        <v>6.7030853999999991</v>
      </c>
      <c r="T47">
        <v>0</v>
      </c>
      <c r="U47">
        <v>275.80192199999999</v>
      </c>
      <c r="V47">
        <v>0</v>
      </c>
      <c r="W47">
        <v>0</v>
      </c>
      <c r="X47">
        <v>37.46260116906474</v>
      </c>
      <c r="Y47">
        <v>0</v>
      </c>
      <c r="Z47">
        <v>0</v>
      </c>
      <c r="AA47">
        <v>0</v>
      </c>
      <c r="AB47">
        <v>3.3451901599999991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13.214300000000001</v>
      </c>
      <c r="AL47">
        <v>2.6559000000000004</v>
      </c>
      <c r="AM47">
        <v>0</v>
      </c>
      <c r="AN47">
        <v>0</v>
      </c>
      <c r="AO47">
        <v>0</v>
      </c>
      <c r="AP47">
        <v>0.1301496</v>
      </c>
      <c r="AQ47">
        <v>0</v>
      </c>
      <c r="AR47">
        <v>3.3649919999999995</v>
      </c>
      <c r="AS47">
        <v>2.5626060000000002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27.730514140437528</v>
      </c>
      <c r="BB47">
        <f t="shared" si="0"/>
        <v>646.97786403388795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165.03322390740004</v>
      </c>
      <c r="L48">
        <v>44.242403607503626</v>
      </c>
      <c r="M48">
        <v>0</v>
      </c>
      <c r="N48">
        <v>30</v>
      </c>
      <c r="O48">
        <v>25.189479190357066</v>
      </c>
      <c r="P48">
        <v>48.692700000000002</v>
      </c>
      <c r="Q48">
        <v>5.5427397399999991</v>
      </c>
      <c r="R48">
        <v>10.767085399999999</v>
      </c>
      <c r="S48">
        <v>6.7030853999999991</v>
      </c>
      <c r="T48">
        <v>0</v>
      </c>
      <c r="U48">
        <v>275.80192199999999</v>
      </c>
      <c r="V48">
        <v>0</v>
      </c>
      <c r="W48">
        <v>0</v>
      </c>
      <c r="X48">
        <v>37.46260116906474</v>
      </c>
      <c r="Y48">
        <v>0</v>
      </c>
      <c r="Z48">
        <v>0</v>
      </c>
      <c r="AA48">
        <v>0</v>
      </c>
      <c r="AB48">
        <v>3.3451901599999991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13.214300000000001</v>
      </c>
      <c r="AL48">
        <v>2.6559000000000004</v>
      </c>
      <c r="AM48">
        <v>0</v>
      </c>
      <c r="AN48">
        <v>0</v>
      </c>
      <c r="AO48">
        <v>0</v>
      </c>
      <c r="AP48">
        <v>0.1301496</v>
      </c>
      <c r="AQ48">
        <v>0</v>
      </c>
      <c r="AR48">
        <v>3.3649919999999995</v>
      </c>
      <c r="AS48">
        <v>2.5626060000000002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27.730514140437528</v>
      </c>
      <c r="BB48">
        <f t="shared" si="0"/>
        <v>646.97786403388795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165.03322390740004</v>
      </c>
      <c r="L49">
        <v>44.242403607503626</v>
      </c>
      <c r="M49">
        <v>0</v>
      </c>
      <c r="N49">
        <v>30</v>
      </c>
      <c r="O49">
        <v>25.189479190357066</v>
      </c>
      <c r="P49">
        <v>48.692700000000002</v>
      </c>
      <c r="Q49">
        <v>5.5427397399999991</v>
      </c>
      <c r="R49">
        <v>10.767085399999999</v>
      </c>
      <c r="S49">
        <v>6.7030853999999991</v>
      </c>
      <c r="T49">
        <v>0</v>
      </c>
      <c r="U49">
        <v>275.80192199999999</v>
      </c>
      <c r="V49">
        <v>0</v>
      </c>
      <c r="W49">
        <v>0</v>
      </c>
      <c r="X49">
        <v>37.46260116906474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13.214300000000001</v>
      </c>
      <c r="AL49">
        <v>2.6559000000000004</v>
      </c>
      <c r="AM49">
        <v>0</v>
      </c>
      <c r="AN49">
        <v>0</v>
      </c>
      <c r="AO49">
        <v>0</v>
      </c>
      <c r="AP49">
        <v>0.71582279999999998</v>
      </c>
      <c r="AQ49">
        <v>0</v>
      </c>
      <c r="AR49">
        <v>3.3649919999999995</v>
      </c>
      <c r="AS49">
        <v>2.5626060000000002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27.617097806437528</v>
      </c>
      <c r="BB49">
        <f t="shared" si="0"/>
        <v>644.33176340788793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165.03322390740004</v>
      </c>
      <c r="L50">
        <v>44.242403607503626</v>
      </c>
      <c r="M50">
        <v>0</v>
      </c>
      <c r="N50">
        <v>30</v>
      </c>
      <c r="O50">
        <v>25.189479190357066</v>
      </c>
      <c r="P50">
        <v>48.692700000000002</v>
      </c>
      <c r="Q50">
        <v>5.5427397399999991</v>
      </c>
      <c r="R50">
        <v>10.767085399999999</v>
      </c>
      <c r="S50">
        <v>6.7030853999999991</v>
      </c>
      <c r="T50">
        <v>0</v>
      </c>
      <c r="U50">
        <v>275.80192199999999</v>
      </c>
      <c r="V50">
        <v>0</v>
      </c>
      <c r="W50">
        <v>0</v>
      </c>
      <c r="X50">
        <v>37.46260116906474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13.214300000000001</v>
      </c>
      <c r="AL50">
        <v>2.6559000000000004</v>
      </c>
      <c r="AM50">
        <v>0</v>
      </c>
      <c r="AN50">
        <v>0</v>
      </c>
      <c r="AO50">
        <v>0</v>
      </c>
      <c r="AP50">
        <v>0.71582279999999998</v>
      </c>
      <c r="AQ50">
        <v>0</v>
      </c>
      <c r="AR50">
        <v>3.3649919999999995</v>
      </c>
      <c r="AS50">
        <v>2.5626060000000002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27.617097806437528</v>
      </c>
      <c r="BB50">
        <f t="shared" si="0"/>
        <v>644.33176340788793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165.03322390740004</v>
      </c>
      <c r="L51">
        <v>44.242403607503626</v>
      </c>
      <c r="M51">
        <v>0</v>
      </c>
      <c r="N51">
        <v>30</v>
      </c>
      <c r="O51">
        <v>25.189479190357066</v>
      </c>
      <c r="P51">
        <v>48.692700000000002</v>
      </c>
      <c r="Q51">
        <v>5.5427397399999991</v>
      </c>
      <c r="R51">
        <v>10.767085399999999</v>
      </c>
      <c r="S51">
        <v>6.7030853999999991</v>
      </c>
      <c r="T51">
        <v>0</v>
      </c>
      <c r="U51">
        <v>275.80192199999999</v>
      </c>
      <c r="V51">
        <v>0</v>
      </c>
      <c r="W51">
        <v>0</v>
      </c>
      <c r="X51">
        <v>37.46260116906474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13.214300000000001</v>
      </c>
      <c r="AL51">
        <v>2.6559000000000004</v>
      </c>
      <c r="AM51">
        <v>0</v>
      </c>
      <c r="AN51">
        <v>0</v>
      </c>
      <c r="AO51">
        <v>0</v>
      </c>
      <c r="AP51">
        <v>0.39044880000000004</v>
      </c>
      <c r="AQ51">
        <v>0</v>
      </c>
      <c r="AR51">
        <v>3.3649919999999995</v>
      </c>
      <c r="AS51">
        <v>2.5626060000000002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27.603724960437532</v>
      </c>
      <c r="BB51">
        <f t="shared" si="0"/>
        <v>644.01976225388796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165.03322390740004</v>
      </c>
      <c r="L52">
        <v>44.242403607503626</v>
      </c>
      <c r="M52">
        <v>0</v>
      </c>
      <c r="N52">
        <v>30</v>
      </c>
      <c r="O52">
        <v>25.189479190357066</v>
      </c>
      <c r="P52">
        <v>48.692700000000002</v>
      </c>
      <c r="Q52">
        <v>5.5427397399999991</v>
      </c>
      <c r="R52">
        <v>10.767085399999999</v>
      </c>
      <c r="S52">
        <v>6.7030853999999991</v>
      </c>
      <c r="T52">
        <v>0</v>
      </c>
      <c r="U52">
        <v>275.80192199999999</v>
      </c>
      <c r="V52">
        <v>0</v>
      </c>
      <c r="W52">
        <v>0</v>
      </c>
      <c r="X52">
        <v>37.46260116906474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13.214300000000001</v>
      </c>
      <c r="AL52">
        <v>2.6559000000000004</v>
      </c>
      <c r="AM52">
        <v>0</v>
      </c>
      <c r="AN52">
        <v>0</v>
      </c>
      <c r="AO52">
        <v>0</v>
      </c>
      <c r="AP52">
        <v>0.39044880000000004</v>
      </c>
      <c r="AQ52">
        <v>0</v>
      </c>
      <c r="AR52">
        <v>3.3649919999999995</v>
      </c>
      <c r="AS52">
        <v>2.5626060000000002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27.603724960437532</v>
      </c>
      <c r="BB52">
        <f t="shared" si="0"/>
        <v>644.01976225388796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165.03322390740004</v>
      </c>
      <c r="L53">
        <v>44.242403607503626</v>
      </c>
      <c r="M53">
        <v>0</v>
      </c>
      <c r="N53">
        <v>30</v>
      </c>
      <c r="O53">
        <v>25.189479190357066</v>
      </c>
      <c r="P53">
        <v>51.526912499999995</v>
      </c>
      <c r="Q53">
        <v>5.5427397399999991</v>
      </c>
      <c r="R53">
        <v>10.767085399999999</v>
      </c>
      <c r="S53">
        <v>6.7030853999999991</v>
      </c>
      <c r="T53">
        <v>0</v>
      </c>
      <c r="U53">
        <v>275.80192199999999</v>
      </c>
      <c r="V53">
        <v>0</v>
      </c>
      <c r="W53">
        <v>0</v>
      </c>
      <c r="X53">
        <v>37.46260116906474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13.214300000000001</v>
      </c>
      <c r="AL53">
        <v>2.6559000000000004</v>
      </c>
      <c r="AM53">
        <v>0</v>
      </c>
      <c r="AN53">
        <v>0</v>
      </c>
      <c r="AO53">
        <v>0</v>
      </c>
      <c r="AP53">
        <v>0.2928366</v>
      </c>
      <c r="AQ53">
        <v>0</v>
      </c>
      <c r="AR53">
        <v>3.3649919999999995</v>
      </c>
      <c r="AS53">
        <v>6.2185905599999991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27.866460416037512</v>
      </c>
      <c r="BB53">
        <f t="shared" si="0"/>
        <v>650.14961165828799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165.03322390740004</v>
      </c>
      <c r="L54">
        <v>44.242403607503626</v>
      </c>
      <c r="M54">
        <v>0</v>
      </c>
      <c r="N54">
        <v>30</v>
      </c>
      <c r="O54">
        <v>25.189479190357066</v>
      </c>
      <c r="P54">
        <v>51.526912499999995</v>
      </c>
      <c r="Q54">
        <v>5.5427397399999991</v>
      </c>
      <c r="R54">
        <v>10.767085399999999</v>
      </c>
      <c r="S54">
        <v>6.7030853999999991</v>
      </c>
      <c r="T54">
        <v>0</v>
      </c>
      <c r="U54">
        <v>275.80192199999999</v>
      </c>
      <c r="V54">
        <v>0</v>
      </c>
      <c r="W54">
        <v>0</v>
      </c>
      <c r="X54">
        <v>37.46260116906474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13.214300000000001</v>
      </c>
      <c r="AL54">
        <v>2.6559000000000004</v>
      </c>
      <c r="AM54">
        <v>0</v>
      </c>
      <c r="AN54">
        <v>0</v>
      </c>
      <c r="AO54">
        <v>0</v>
      </c>
      <c r="AP54">
        <v>0.2928366</v>
      </c>
      <c r="AQ54">
        <v>0</v>
      </c>
      <c r="AR54">
        <v>10.094975999999999</v>
      </c>
      <c r="AS54">
        <v>6.2185905599999991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28.143062606037518</v>
      </c>
      <c r="BB54">
        <f t="shared" si="0"/>
        <v>656.60299346828788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165.03322390740004</v>
      </c>
      <c r="L55">
        <v>29.461645743145745</v>
      </c>
      <c r="M55">
        <v>0</v>
      </c>
      <c r="N55">
        <v>30</v>
      </c>
      <c r="O55">
        <v>25.189479190357066</v>
      </c>
      <c r="P55">
        <v>51.526912499999995</v>
      </c>
      <c r="Q55">
        <v>5.5427397399999991</v>
      </c>
      <c r="R55">
        <v>10.767085399999999</v>
      </c>
      <c r="S55">
        <v>6.7030853999999991</v>
      </c>
      <c r="T55">
        <v>0</v>
      </c>
      <c r="U55">
        <v>275.80192199999999</v>
      </c>
      <c r="V55">
        <v>0</v>
      </c>
      <c r="W55">
        <v>0</v>
      </c>
      <c r="X55">
        <v>37.46260116906474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13.214300000000001</v>
      </c>
      <c r="AL55">
        <v>2.6559000000000004</v>
      </c>
      <c r="AM55">
        <v>0</v>
      </c>
      <c r="AN55">
        <v>0</v>
      </c>
      <c r="AO55">
        <v>0</v>
      </c>
      <c r="AP55">
        <v>0.2928366</v>
      </c>
      <c r="AQ55">
        <v>0</v>
      </c>
      <c r="AR55">
        <v>10.094975999999999</v>
      </c>
      <c r="AS55">
        <v>6.2185905599999991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27.535573457812404</v>
      </c>
      <c r="BB55">
        <f t="shared" si="0"/>
        <v>642.42972475215515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165.03322390740004</v>
      </c>
      <c r="L56">
        <v>26.465546176046175</v>
      </c>
      <c r="M56">
        <v>0</v>
      </c>
      <c r="N56">
        <v>30</v>
      </c>
      <c r="O56">
        <v>25.189479190357066</v>
      </c>
      <c r="P56">
        <v>51.526912499999995</v>
      </c>
      <c r="Q56">
        <v>5.5427397399999991</v>
      </c>
      <c r="R56">
        <v>10.767085399999999</v>
      </c>
      <c r="S56">
        <v>6.7030853999999991</v>
      </c>
      <c r="T56">
        <v>0</v>
      </c>
      <c r="U56">
        <v>275.80192199999999</v>
      </c>
      <c r="V56">
        <v>0</v>
      </c>
      <c r="W56">
        <v>0</v>
      </c>
      <c r="X56">
        <v>37.46260116906474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13.214300000000001</v>
      </c>
      <c r="AL56">
        <v>2.6559000000000004</v>
      </c>
      <c r="AM56">
        <v>0</v>
      </c>
      <c r="AN56">
        <v>0</v>
      </c>
      <c r="AO56">
        <v>0</v>
      </c>
      <c r="AP56">
        <v>0.2928366</v>
      </c>
      <c r="AQ56">
        <v>0</v>
      </c>
      <c r="AR56">
        <v>3.3649919999999995</v>
      </c>
      <c r="AS56">
        <v>6.2185905599999991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27.135831575604598</v>
      </c>
      <c r="BB56">
        <f t="shared" si="0"/>
        <v>633.10338306726351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165.03322390740004</v>
      </c>
      <c r="L57">
        <v>26.465546176046175</v>
      </c>
      <c r="M57">
        <v>0</v>
      </c>
      <c r="N57">
        <v>30</v>
      </c>
      <c r="O57">
        <v>25.189479190357066</v>
      </c>
      <c r="P57">
        <v>51.526912499999995</v>
      </c>
      <c r="Q57">
        <v>5.5427397399999991</v>
      </c>
      <c r="R57">
        <v>10.767085399999999</v>
      </c>
      <c r="S57">
        <v>6.7030853999999991</v>
      </c>
      <c r="T57">
        <v>0</v>
      </c>
      <c r="U57">
        <v>275.80192199999999</v>
      </c>
      <c r="V57">
        <v>0</v>
      </c>
      <c r="W57">
        <v>0</v>
      </c>
      <c r="X57">
        <v>37.46260116906474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13.214300000000001</v>
      </c>
      <c r="AL57">
        <v>2.6559000000000004</v>
      </c>
      <c r="AM57">
        <v>0</v>
      </c>
      <c r="AN57">
        <v>0</v>
      </c>
      <c r="AO57">
        <v>0</v>
      </c>
      <c r="AP57">
        <v>0.94358460000000011</v>
      </c>
      <c r="AQ57">
        <v>0</v>
      </c>
      <c r="AR57">
        <v>3.3649919999999995</v>
      </c>
      <c r="AS57">
        <v>2.6651102399999993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27.016529045604603</v>
      </c>
      <c r="BB57">
        <f t="shared" si="0"/>
        <v>630.31995327726349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165.03322390740004</v>
      </c>
      <c r="L58">
        <v>33.154837809523819</v>
      </c>
      <c r="M58">
        <v>0</v>
      </c>
      <c r="N58">
        <v>30</v>
      </c>
      <c r="O58">
        <v>25.189479190357066</v>
      </c>
      <c r="P58">
        <v>51.526912499999995</v>
      </c>
      <c r="Q58">
        <v>5.5427397399999991</v>
      </c>
      <c r="R58">
        <v>10.767085399999999</v>
      </c>
      <c r="S58">
        <v>6.7030853999999991</v>
      </c>
      <c r="T58">
        <v>0</v>
      </c>
      <c r="U58">
        <v>275.80192199999999</v>
      </c>
      <c r="V58">
        <v>0</v>
      </c>
      <c r="W58">
        <v>0</v>
      </c>
      <c r="X58">
        <v>37.46260116906474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13.214300000000001</v>
      </c>
      <c r="AL58">
        <v>2.6559000000000004</v>
      </c>
      <c r="AM58">
        <v>0</v>
      </c>
      <c r="AN58">
        <v>0</v>
      </c>
      <c r="AO58">
        <v>0</v>
      </c>
      <c r="AP58">
        <v>0.94358460000000011</v>
      </c>
      <c r="AQ58">
        <v>0</v>
      </c>
      <c r="AR58">
        <v>3.3649919999999995</v>
      </c>
      <c r="AS58">
        <v>2.6651102399999993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27.291458931740546</v>
      </c>
      <c r="BB58">
        <f t="shared" si="0"/>
        <v>636.73431502460517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162.16215363000003</v>
      </c>
      <c r="L59">
        <v>32.557615295815303</v>
      </c>
      <c r="M59">
        <v>0</v>
      </c>
      <c r="N59">
        <v>30</v>
      </c>
      <c r="O59">
        <v>25.189479190357066</v>
      </c>
      <c r="P59">
        <v>51.526912499999995</v>
      </c>
      <c r="Q59">
        <v>5.5427397399999991</v>
      </c>
      <c r="R59">
        <v>10.767085399999999</v>
      </c>
      <c r="S59">
        <v>6.7030853999999991</v>
      </c>
      <c r="T59">
        <v>0</v>
      </c>
      <c r="U59">
        <v>275.80192199999999</v>
      </c>
      <c r="V59">
        <v>0</v>
      </c>
      <c r="W59">
        <v>0</v>
      </c>
      <c r="X59">
        <v>37.46260116906474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13.214300000000001</v>
      </c>
      <c r="AL59">
        <v>0.59020000000000006</v>
      </c>
      <c r="AM59">
        <v>0</v>
      </c>
      <c r="AN59">
        <v>0</v>
      </c>
      <c r="AO59">
        <v>0</v>
      </c>
      <c r="AP59">
        <v>1.1062715999999999</v>
      </c>
      <c r="AQ59">
        <v>0</v>
      </c>
      <c r="AR59">
        <v>5.0474879999999995</v>
      </c>
      <c r="AS59">
        <v>4.0318334400000007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27.196021054951924</v>
      </c>
      <c r="BB59">
        <f t="shared" si="0"/>
        <v>634.50766631028534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156.17628063000001</v>
      </c>
      <c r="L60">
        <v>32.557615295815303</v>
      </c>
      <c r="M60">
        <v>0</v>
      </c>
      <c r="N60">
        <v>30</v>
      </c>
      <c r="O60">
        <v>25.189479190357066</v>
      </c>
      <c r="P60">
        <v>51.526912499999995</v>
      </c>
      <c r="Q60">
        <v>5.5427397399999991</v>
      </c>
      <c r="R60">
        <v>10.767085399999999</v>
      </c>
      <c r="S60">
        <v>6.7030853999999991</v>
      </c>
      <c r="T60">
        <v>0</v>
      </c>
      <c r="U60">
        <v>275.80192199999999</v>
      </c>
      <c r="V60">
        <v>0</v>
      </c>
      <c r="W60">
        <v>0</v>
      </c>
      <c r="X60">
        <v>37.46260116906474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13.214300000000001</v>
      </c>
      <c r="AL60">
        <v>0.59020000000000006</v>
      </c>
      <c r="AM60">
        <v>0</v>
      </c>
      <c r="AN60">
        <v>0</v>
      </c>
      <c r="AO60">
        <v>0</v>
      </c>
      <c r="AP60">
        <v>1.1062715999999999</v>
      </c>
      <c r="AQ60">
        <v>0</v>
      </c>
      <c r="AR60">
        <v>5.0474879999999995</v>
      </c>
      <c r="AS60">
        <v>4.0318334400000007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26.950001674651897</v>
      </c>
      <c r="BB60">
        <f t="shared" si="0"/>
        <v>628.76781269058529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153.54980162999999</v>
      </c>
      <c r="L61">
        <v>32.557615295815303</v>
      </c>
      <c r="M61">
        <v>0</v>
      </c>
      <c r="N61">
        <v>30</v>
      </c>
      <c r="O61">
        <v>25.189479190357066</v>
      </c>
      <c r="P61">
        <v>51.526912499999995</v>
      </c>
      <c r="Q61">
        <v>5.5427397399999991</v>
      </c>
      <c r="R61">
        <v>10.767085399999999</v>
      </c>
      <c r="S61">
        <v>6.7030853999999991</v>
      </c>
      <c r="T61">
        <v>0</v>
      </c>
      <c r="U61">
        <v>275.80192199999999</v>
      </c>
      <c r="V61">
        <v>0</v>
      </c>
      <c r="W61">
        <v>0</v>
      </c>
      <c r="X61">
        <v>37.46260116906474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13.214300000000001</v>
      </c>
      <c r="AL61">
        <v>0.59020000000000006</v>
      </c>
      <c r="AM61">
        <v>0</v>
      </c>
      <c r="AN61">
        <v>0</v>
      </c>
      <c r="AO61">
        <v>0</v>
      </c>
      <c r="AP61">
        <v>1.1062715999999999</v>
      </c>
      <c r="AQ61">
        <v>0</v>
      </c>
      <c r="AR61">
        <v>10.094975999999999</v>
      </c>
      <c r="AS61">
        <v>3.0751272000000003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27.010184369751883</v>
      </c>
      <c r="BB61">
        <f t="shared" si="0"/>
        <v>630.17193275548516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155.79900962999997</v>
      </c>
      <c r="L62">
        <v>32.557615295815303</v>
      </c>
      <c r="M62">
        <v>0</v>
      </c>
      <c r="N62">
        <v>30</v>
      </c>
      <c r="O62">
        <v>25.189479190357066</v>
      </c>
      <c r="P62">
        <v>51.526912499999995</v>
      </c>
      <c r="Q62">
        <v>5.5427397399999991</v>
      </c>
      <c r="R62">
        <v>10.767085399999999</v>
      </c>
      <c r="S62">
        <v>6.7030853999999991</v>
      </c>
      <c r="T62">
        <v>0</v>
      </c>
      <c r="U62">
        <v>275.80192199999999</v>
      </c>
      <c r="V62">
        <v>0</v>
      </c>
      <c r="W62">
        <v>0</v>
      </c>
      <c r="X62">
        <v>37.46260116906474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13.214300000000001</v>
      </c>
      <c r="AL62">
        <v>0.59020000000000006</v>
      </c>
      <c r="AM62">
        <v>0</v>
      </c>
      <c r="AN62">
        <v>0</v>
      </c>
      <c r="AO62">
        <v>0</v>
      </c>
      <c r="AP62">
        <v>1.1062715999999999</v>
      </c>
      <c r="AQ62">
        <v>0</v>
      </c>
      <c r="AR62">
        <v>10.094975999999999</v>
      </c>
      <c r="AS62">
        <v>3.0751272000000003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27.102626818551855</v>
      </c>
      <c r="BB62">
        <f t="shared" si="0"/>
        <v>632.32869830668528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147.61439163</v>
      </c>
      <c r="L63">
        <v>32.557615295815303</v>
      </c>
      <c r="M63">
        <v>0</v>
      </c>
      <c r="N63">
        <v>30</v>
      </c>
      <c r="O63">
        <v>25.189479190357066</v>
      </c>
      <c r="P63">
        <v>51.526912499999995</v>
      </c>
      <c r="Q63">
        <v>5.5427397399999991</v>
      </c>
      <c r="R63">
        <v>10.767085399999999</v>
      </c>
      <c r="S63">
        <v>6.7030853999999991</v>
      </c>
      <c r="T63">
        <v>0</v>
      </c>
      <c r="U63">
        <v>275.80192199999999</v>
      </c>
      <c r="V63">
        <v>0</v>
      </c>
      <c r="W63">
        <v>0</v>
      </c>
      <c r="X63">
        <v>37.46260116906474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13.214300000000001</v>
      </c>
      <c r="AL63">
        <v>0.59020000000000006</v>
      </c>
      <c r="AM63">
        <v>0</v>
      </c>
      <c r="AN63">
        <v>0</v>
      </c>
      <c r="AO63">
        <v>0</v>
      </c>
      <c r="AP63">
        <v>0.94358460000000011</v>
      </c>
      <c r="AQ63">
        <v>0</v>
      </c>
      <c r="AR63">
        <v>3.3649919999999995</v>
      </c>
      <c r="AS63">
        <v>6.2185905599999991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26.612146870751879</v>
      </c>
      <c r="BB63">
        <f t="shared" si="0"/>
        <v>620.88535261448533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152.96827562999999</v>
      </c>
      <c r="L64">
        <v>32.557615295815303</v>
      </c>
      <c r="M64">
        <v>0</v>
      </c>
      <c r="N64">
        <v>30</v>
      </c>
      <c r="O64">
        <v>25.189479190357066</v>
      </c>
      <c r="P64">
        <v>51.526912499999995</v>
      </c>
      <c r="Q64">
        <v>5.5427397399999991</v>
      </c>
      <c r="R64">
        <v>10.767085399999999</v>
      </c>
      <c r="S64">
        <v>6.7030853999999991</v>
      </c>
      <c r="T64">
        <v>0</v>
      </c>
      <c r="U64">
        <v>275.80192199999999</v>
      </c>
      <c r="V64">
        <v>0</v>
      </c>
      <c r="W64">
        <v>0</v>
      </c>
      <c r="X64">
        <v>37.46260116906474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13.214300000000001</v>
      </c>
      <c r="AL64">
        <v>0.59020000000000006</v>
      </c>
      <c r="AM64">
        <v>0</v>
      </c>
      <c r="AN64">
        <v>0</v>
      </c>
      <c r="AO64">
        <v>0</v>
      </c>
      <c r="AP64">
        <v>0.94358460000000011</v>
      </c>
      <c r="AQ64">
        <v>0</v>
      </c>
      <c r="AR64">
        <v>3.3649919999999995</v>
      </c>
      <c r="AS64">
        <v>6.2185905599999991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26.832191503151883</v>
      </c>
      <c r="BB64">
        <f t="shared" si="0"/>
        <v>626.01919198208532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159.97782663000004</v>
      </c>
      <c r="L65">
        <v>32.557615295815303</v>
      </c>
      <c r="M65">
        <v>0</v>
      </c>
      <c r="N65">
        <v>30</v>
      </c>
      <c r="O65">
        <v>25.189479190357066</v>
      </c>
      <c r="P65">
        <v>51.526912499999995</v>
      </c>
      <c r="Q65">
        <v>5.5427397399999991</v>
      </c>
      <c r="R65">
        <v>10.767085399999999</v>
      </c>
      <c r="S65">
        <v>6.7030853999999991</v>
      </c>
      <c r="T65">
        <v>0</v>
      </c>
      <c r="U65">
        <v>275.80192199999999</v>
      </c>
      <c r="V65">
        <v>0</v>
      </c>
      <c r="W65">
        <v>0</v>
      </c>
      <c r="X65">
        <v>37.46260116906474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13.214300000000001</v>
      </c>
      <c r="AL65">
        <v>0.59020000000000006</v>
      </c>
      <c r="AM65">
        <v>0</v>
      </c>
      <c r="AN65">
        <v>0</v>
      </c>
      <c r="AO65">
        <v>0</v>
      </c>
      <c r="AP65">
        <v>0.94358460000000011</v>
      </c>
      <c r="AQ65">
        <v>0</v>
      </c>
      <c r="AR65">
        <v>5.0474879999999995</v>
      </c>
      <c r="AS65">
        <v>4.0318334400000007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27.09955866525193</v>
      </c>
      <c r="BB65">
        <f t="shared" si="0"/>
        <v>632.25711469998532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153.81172863</v>
      </c>
      <c r="L66">
        <v>32.557615295815303</v>
      </c>
      <c r="M66">
        <v>0</v>
      </c>
      <c r="N66">
        <v>30</v>
      </c>
      <c r="O66">
        <v>25.189479190357066</v>
      </c>
      <c r="P66">
        <v>51.526912499999995</v>
      </c>
      <c r="Q66">
        <v>5.5427397399999991</v>
      </c>
      <c r="R66">
        <v>10.767085399999999</v>
      </c>
      <c r="S66">
        <v>6.7030853999999991</v>
      </c>
      <c r="T66">
        <v>0</v>
      </c>
      <c r="U66">
        <v>275.80192199999999</v>
      </c>
      <c r="V66">
        <v>0</v>
      </c>
      <c r="W66">
        <v>0</v>
      </c>
      <c r="X66">
        <v>37.46260116906474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13.214300000000001</v>
      </c>
      <c r="AL66">
        <v>0.59020000000000006</v>
      </c>
      <c r="AM66">
        <v>0</v>
      </c>
      <c r="AN66">
        <v>0</v>
      </c>
      <c r="AO66">
        <v>0</v>
      </c>
      <c r="AP66">
        <v>0.94358460000000011</v>
      </c>
      <c r="AQ66">
        <v>0</v>
      </c>
      <c r="AR66">
        <v>5.0474879999999995</v>
      </c>
      <c r="AS66">
        <v>4.0318334400000007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26.846132037451905</v>
      </c>
      <c r="BB66">
        <f t="shared" si="0"/>
        <v>626.34444332778526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152.23536063000006</v>
      </c>
      <c r="L67">
        <v>32.557615295815303</v>
      </c>
      <c r="M67">
        <v>0</v>
      </c>
      <c r="N67">
        <v>30</v>
      </c>
      <c r="O67">
        <v>25.189479190357066</v>
      </c>
      <c r="P67">
        <v>51.526912499999995</v>
      </c>
      <c r="Q67">
        <v>5.5427397399999991</v>
      </c>
      <c r="R67">
        <v>10.767085399999999</v>
      </c>
      <c r="S67">
        <v>6.7030853999999991</v>
      </c>
      <c r="T67">
        <v>0</v>
      </c>
      <c r="U67">
        <v>275.80192199999999</v>
      </c>
      <c r="V67">
        <v>0</v>
      </c>
      <c r="W67">
        <v>0</v>
      </c>
      <c r="X67">
        <v>37.46260116906474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13.214300000000001</v>
      </c>
      <c r="AL67">
        <v>2.6559000000000004</v>
      </c>
      <c r="AM67">
        <v>0</v>
      </c>
      <c r="AN67">
        <v>0</v>
      </c>
      <c r="AO67">
        <v>0</v>
      </c>
      <c r="AP67">
        <v>0.94358460000000011</v>
      </c>
      <c r="AQ67">
        <v>0</v>
      </c>
      <c r="AR67">
        <v>5.0474879999999995</v>
      </c>
      <c r="AS67">
        <v>4.0318334400000007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26.866243735027151</v>
      </c>
      <c r="BB67">
        <f t="shared" si="0"/>
        <v>626.81366363021004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156.00086163</v>
      </c>
      <c r="L68">
        <v>43.343573737373745</v>
      </c>
      <c r="M68">
        <v>0</v>
      </c>
      <c r="N68">
        <v>30</v>
      </c>
      <c r="O68">
        <v>25.189479190357066</v>
      </c>
      <c r="P68">
        <v>51.526912499999995</v>
      </c>
      <c r="Q68">
        <v>5.5427397399999991</v>
      </c>
      <c r="R68">
        <v>10.767085399999999</v>
      </c>
      <c r="S68">
        <v>6.7030853999999991</v>
      </c>
      <c r="T68">
        <v>0</v>
      </c>
      <c r="U68">
        <v>275.80192199999999</v>
      </c>
      <c r="V68">
        <v>0</v>
      </c>
      <c r="W68">
        <v>0</v>
      </c>
      <c r="X68">
        <v>37.46260116906474</v>
      </c>
      <c r="Y68">
        <v>0</v>
      </c>
      <c r="Z68">
        <v>0</v>
      </c>
      <c r="AA68">
        <v>3.5685374399999996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13.214300000000001</v>
      </c>
      <c r="AL68">
        <v>2.6559000000000004</v>
      </c>
      <c r="AM68">
        <v>0</v>
      </c>
      <c r="AN68">
        <v>0</v>
      </c>
      <c r="AO68">
        <v>0</v>
      </c>
      <c r="AP68">
        <v>0.94358460000000011</v>
      </c>
      <c r="AQ68">
        <v>0</v>
      </c>
      <c r="AR68">
        <v>5.0474879999999995</v>
      </c>
      <c r="AS68">
        <v>4.0318334400000007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27.610975684075139</v>
      </c>
      <c r="BB68">
        <f t="shared" ref="BB68:BB99" si="1">SUM(B68:AZ68)-BA68</f>
        <v>644.18892856272055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160.98228063000005</v>
      </c>
      <c r="L69">
        <v>43.343573737373745</v>
      </c>
      <c r="M69">
        <v>0</v>
      </c>
      <c r="N69">
        <v>30</v>
      </c>
      <c r="O69">
        <v>25.189479190357066</v>
      </c>
      <c r="P69">
        <v>51.526912499999995</v>
      </c>
      <c r="Q69">
        <v>5.5427397399999991</v>
      </c>
      <c r="R69">
        <v>10.767085399999999</v>
      </c>
      <c r="S69">
        <v>6.7030853999999991</v>
      </c>
      <c r="T69">
        <v>0</v>
      </c>
      <c r="U69">
        <v>275.80192199999999</v>
      </c>
      <c r="V69">
        <v>0</v>
      </c>
      <c r="W69">
        <v>0</v>
      </c>
      <c r="X69">
        <v>37.46260116906474</v>
      </c>
      <c r="Y69">
        <v>0</v>
      </c>
      <c r="Z69">
        <v>0</v>
      </c>
      <c r="AA69">
        <v>3.5685374399999996</v>
      </c>
      <c r="AB69">
        <v>0</v>
      </c>
      <c r="AC69">
        <v>2.4581713600000001</v>
      </c>
      <c r="AD69">
        <v>2.3205531440000002</v>
      </c>
      <c r="AE69">
        <v>3.5847019999999996</v>
      </c>
      <c r="AF69">
        <v>0</v>
      </c>
      <c r="AG69">
        <v>0</v>
      </c>
      <c r="AH69">
        <v>5.9412886</v>
      </c>
      <c r="AI69">
        <v>0</v>
      </c>
      <c r="AJ69">
        <v>0</v>
      </c>
      <c r="AK69">
        <v>13.214300000000001</v>
      </c>
      <c r="AL69">
        <v>2.6559000000000004</v>
      </c>
      <c r="AM69">
        <v>0</v>
      </c>
      <c r="AN69">
        <v>0</v>
      </c>
      <c r="AO69">
        <v>0</v>
      </c>
      <c r="AP69">
        <v>0.2928366</v>
      </c>
      <c r="AQ69">
        <v>0</v>
      </c>
      <c r="AR69">
        <v>5.0474879999999995</v>
      </c>
      <c r="AS69">
        <v>4.0318334400000007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28.376889952975187</v>
      </c>
      <c r="BB69">
        <f t="shared" si="1"/>
        <v>662.05840039782049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159.90093063000006</v>
      </c>
      <c r="L70">
        <v>43.343573737373745</v>
      </c>
      <c r="M70">
        <v>0</v>
      </c>
      <c r="N70">
        <v>30</v>
      </c>
      <c r="O70">
        <v>25.189479190357066</v>
      </c>
      <c r="P70">
        <v>51.526912499999995</v>
      </c>
      <c r="Q70">
        <v>5.5427397399999991</v>
      </c>
      <c r="R70">
        <v>10.767085399999999</v>
      </c>
      <c r="S70">
        <v>6.7030853999999991</v>
      </c>
      <c r="T70">
        <v>0</v>
      </c>
      <c r="U70">
        <v>275.80192199999999</v>
      </c>
      <c r="V70">
        <v>0</v>
      </c>
      <c r="W70">
        <v>0</v>
      </c>
      <c r="X70">
        <v>37.46260116906474</v>
      </c>
      <c r="Y70">
        <v>0</v>
      </c>
      <c r="Z70">
        <v>0</v>
      </c>
      <c r="AA70">
        <v>3.5685374399999996</v>
      </c>
      <c r="AB70">
        <v>0</v>
      </c>
      <c r="AC70">
        <v>2.4581713600000001</v>
      </c>
      <c r="AD70">
        <v>2.3205531440000002</v>
      </c>
      <c r="AE70">
        <v>3.5847019999999996</v>
      </c>
      <c r="AF70">
        <v>0</v>
      </c>
      <c r="AG70">
        <v>0</v>
      </c>
      <c r="AH70">
        <v>11.8825772</v>
      </c>
      <c r="AI70">
        <v>0</v>
      </c>
      <c r="AJ70">
        <v>0</v>
      </c>
      <c r="AK70">
        <v>13.214300000000001</v>
      </c>
      <c r="AL70">
        <v>2.6559000000000004</v>
      </c>
      <c r="AM70">
        <v>0</v>
      </c>
      <c r="AN70">
        <v>0</v>
      </c>
      <c r="AO70">
        <v>0</v>
      </c>
      <c r="AP70">
        <v>0.2928366</v>
      </c>
      <c r="AQ70">
        <v>0</v>
      </c>
      <c r="AR70">
        <v>5.0474879999999995</v>
      </c>
      <c r="AS70">
        <v>4.0318334400000007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28.576633431975168</v>
      </c>
      <c r="BB70">
        <f t="shared" si="1"/>
        <v>666.71859551882051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165.03322390740004</v>
      </c>
      <c r="L71">
        <v>44.042663636363635</v>
      </c>
      <c r="M71">
        <v>0</v>
      </c>
      <c r="N71">
        <v>30</v>
      </c>
      <c r="O71">
        <v>25.189479190357066</v>
      </c>
      <c r="P71">
        <v>51.526912499999995</v>
      </c>
      <c r="Q71">
        <v>5.5427397399999991</v>
      </c>
      <c r="R71">
        <v>10.767085399999999</v>
      </c>
      <c r="S71">
        <v>6.7030853999999991</v>
      </c>
      <c r="T71">
        <v>0</v>
      </c>
      <c r="U71">
        <v>275.80192199999999</v>
      </c>
      <c r="V71">
        <v>0</v>
      </c>
      <c r="W71">
        <v>0</v>
      </c>
      <c r="X71">
        <v>37.46260116906474</v>
      </c>
      <c r="Y71">
        <v>0</v>
      </c>
      <c r="Z71">
        <v>0</v>
      </c>
      <c r="AA71">
        <v>3.5685374399999996</v>
      </c>
      <c r="AB71">
        <v>3.3451901599999991</v>
      </c>
      <c r="AC71">
        <v>4.9163427200000003</v>
      </c>
      <c r="AD71">
        <v>4.6411062880000005</v>
      </c>
      <c r="AE71">
        <v>3.5847019999999996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13.214300000000001</v>
      </c>
      <c r="AL71">
        <v>2.6559000000000004</v>
      </c>
      <c r="AM71">
        <v>0</v>
      </c>
      <c r="AN71">
        <v>0</v>
      </c>
      <c r="AO71">
        <v>0</v>
      </c>
      <c r="AP71">
        <v>0.2928366</v>
      </c>
      <c r="AQ71">
        <v>0</v>
      </c>
      <c r="AR71">
        <v>2.2433280000000004</v>
      </c>
      <c r="AS71">
        <v>4.0318334400000007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29.279132183223648</v>
      </c>
      <c r="BB71">
        <f t="shared" si="1"/>
        <v>683.10852320796187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165.03322390740004</v>
      </c>
      <c r="L72">
        <v>44.042663636363635</v>
      </c>
      <c r="M72">
        <v>0</v>
      </c>
      <c r="N72">
        <v>30</v>
      </c>
      <c r="O72">
        <v>25.189479190357066</v>
      </c>
      <c r="P72">
        <v>51.526912499999995</v>
      </c>
      <c r="Q72">
        <v>5.5427397399999991</v>
      </c>
      <c r="R72">
        <v>10.767085399999999</v>
      </c>
      <c r="S72">
        <v>6.7030853999999991</v>
      </c>
      <c r="T72">
        <v>0</v>
      </c>
      <c r="U72">
        <v>275.80192199999999</v>
      </c>
      <c r="V72">
        <v>0</v>
      </c>
      <c r="W72">
        <v>0</v>
      </c>
      <c r="X72">
        <v>37.46260116906474</v>
      </c>
      <c r="Y72">
        <v>0</v>
      </c>
      <c r="Z72">
        <v>1.6646652000000002</v>
      </c>
      <c r="AA72">
        <v>7.1370748800000001</v>
      </c>
      <c r="AB72">
        <v>3.3451901599999991</v>
      </c>
      <c r="AC72">
        <v>4.9163427200000003</v>
      </c>
      <c r="AD72">
        <v>6.9616594319999994</v>
      </c>
      <c r="AE72">
        <v>7.1694040000000001</v>
      </c>
      <c r="AF72">
        <v>0</v>
      </c>
      <c r="AG72">
        <v>0</v>
      </c>
      <c r="AH72">
        <v>23.7651544</v>
      </c>
      <c r="AI72">
        <v>0.64668399999999981</v>
      </c>
      <c r="AJ72">
        <v>0</v>
      </c>
      <c r="AK72">
        <v>13.214300000000001</v>
      </c>
      <c r="AL72">
        <v>5.9020000000000019</v>
      </c>
      <c r="AM72">
        <v>0</v>
      </c>
      <c r="AN72">
        <v>0</v>
      </c>
      <c r="AO72">
        <v>0</v>
      </c>
      <c r="AP72">
        <v>0.2928366</v>
      </c>
      <c r="AQ72">
        <v>0</v>
      </c>
      <c r="AR72">
        <v>2.2433280000000004</v>
      </c>
      <c r="AS72">
        <v>4.0318334400000007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30.141103170431911</v>
      </c>
      <c r="BB72">
        <f t="shared" si="1"/>
        <v>703.21908260475368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165.03322390740004</v>
      </c>
      <c r="L73">
        <v>44.042663636363635</v>
      </c>
      <c r="M73">
        <v>0</v>
      </c>
      <c r="N73">
        <v>30</v>
      </c>
      <c r="O73">
        <v>25.189479190357066</v>
      </c>
      <c r="P73">
        <v>51.526912499999995</v>
      </c>
      <c r="Q73">
        <v>5.5427397399999991</v>
      </c>
      <c r="R73">
        <v>10.767085399999999</v>
      </c>
      <c r="S73">
        <v>6.7030853999999991</v>
      </c>
      <c r="T73">
        <v>0</v>
      </c>
      <c r="U73">
        <v>275.80192199999999</v>
      </c>
      <c r="V73">
        <v>0</v>
      </c>
      <c r="W73">
        <v>0</v>
      </c>
      <c r="X73">
        <v>37.46260116906474</v>
      </c>
      <c r="Y73">
        <v>0</v>
      </c>
      <c r="Z73">
        <v>3.3293304000000004</v>
      </c>
      <c r="AA73">
        <v>10.70561232</v>
      </c>
      <c r="AB73">
        <v>6.6903803199999983</v>
      </c>
      <c r="AC73">
        <v>4.9163427200000003</v>
      </c>
      <c r="AD73">
        <v>6.9616594319999994</v>
      </c>
      <c r="AE73">
        <v>12.556885224</v>
      </c>
      <c r="AF73">
        <v>0</v>
      </c>
      <c r="AG73">
        <v>0</v>
      </c>
      <c r="AH73">
        <v>23.7651544</v>
      </c>
      <c r="AI73">
        <v>4.2034460000000005</v>
      </c>
      <c r="AJ73">
        <v>0</v>
      </c>
      <c r="AK73">
        <v>13.214300000000001</v>
      </c>
      <c r="AL73">
        <v>13.574600000000002</v>
      </c>
      <c r="AM73">
        <v>0</v>
      </c>
      <c r="AN73">
        <v>0</v>
      </c>
      <c r="AO73">
        <v>0</v>
      </c>
      <c r="AP73">
        <v>0.2928366</v>
      </c>
      <c r="AQ73">
        <v>0</v>
      </c>
      <c r="AR73">
        <v>2.2433280000000004</v>
      </c>
      <c r="AS73">
        <v>4.0318334400000007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31.17662689564018</v>
      </c>
      <c r="BB73">
        <f t="shared" si="1"/>
        <v>727.37879490354544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165.03322390740004</v>
      </c>
      <c r="L74">
        <v>44.042663636363635</v>
      </c>
      <c r="M74">
        <v>0</v>
      </c>
      <c r="N74">
        <v>30</v>
      </c>
      <c r="O74">
        <v>25.189479190357066</v>
      </c>
      <c r="P74">
        <v>51.526912499999995</v>
      </c>
      <c r="Q74">
        <v>5.5427397399999991</v>
      </c>
      <c r="R74">
        <v>10.767085399999999</v>
      </c>
      <c r="S74">
        <v>6.7030853999999991</v>
      </c>
      <c r="T74">
        <v>0</v>
      </c>
      <c r="U74">
        <v>275.80192199999999</v>
      </c>
      <c r="V74">
        <v>0</v>
      </c>
      <c r="W74">
        <v>0</v>
      </c>
      <c r="X74">
        <v>37.46260116906474</v>
      </c>
      <c r="Y74">
        <v>0</v>
      </c>
      <c r="Z74">
        <v>3.3293304000000004</v>
      </c>
      <c r="AA74">
        <v>10.70561232</v>
      </c>
      <c r="AB74">
        <v>6.6903803199999983</v>
      </c>
      <c r="AC74">
        <v>4.9163427200000003</v>
      </c>
      <c r="AD74">
        <v>6.9616594319999994</v>
      </c>
      <c r="AE74">
        <v>12.556885224</v>
      </c>
      <c r="AF74">
        <v>0</v>
      </c>
      <c r="AG74">
        <v>0</v>
      </c>
      <c r="AH74">
        <v>23.7651544</v>
      </c>
      <c r="AI74">
        <v>4.2034460000000005</v>
      </c>
      <c r="AJ74">
        <v>0</v>
      </c>
      <c r="AK74">
        <v>13.214300000000001</v>
      </c>
      <c r="AL74">
        <v>13.574600000000002</v>
      </c>
      <c r="AM74">
        <v>0</v>
      </c>
      <c r="AN74">
        <v>0</v>
      </c>
      <c r="AO74">
        <v>0</v>
      </c>
      <c r="AP74">
        <v>0.2928366</v>
      </c>
      <c r="AQ74">
        <v>0</v>
      </c>
      <c r="AR74">
        <v>2.2433280000000004</v>
      </c>
      <c r="AS74">
        <v>4.0318334400000007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31.17662689564018</v>
      </c>
      <c r="BB74">
        <f t="shared" si="1"/>
        <v>727.37879490354544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165.03322390740004</v>
      </c>
      <c r="L75">
        <v>44.042663636363635</v>
      </c>
      <c r="M75">
        <v>0</v>
      </c>
      <c r="N75">
        <v>30</v>
      </c>
      <c r="O75">
        <v>25.189479190357066</v>
      </c>
      <c r="P75">
        <v>51.526912499999995</v>
      </c>
      <c r="Q75">
        <v>5.5427397399999991</v>
      </c>
      <c r="R75">
        <v>10.767085399999999</v>
      </c>
      <c r="S75">
        <v>6.7030853999999991</v>
      </c>
      <c r="T75">
        <v>0</v>
      </c>
      <c r="U75">
        <v>275.80192199999999</v>
      </c>
      <c r="V75">
        <v>0</v>
      </c>
      <c r="W75">
        <v>0</v>
      </c>
      <c r="X75">
        <v>37.46260116906474</v>
      </c>
      <c r="Y75">
        <v>0</v>
      </c>
      <c r="Z75">
        <v>3.3293304000000004</v>
      </c>
      <c r="AA75">
        <v>10.70561232</v>
      </c>
      <c r="AB75">
        <v>6.6903803199999983</v>
      </c>
      <c r="AC75">
        <v>4.9163427200000003</v>
      </c>
      <c r="AD75">
        <v>6.9616594319999994</v>
      </c>
      <c r="AE75">
        <v>12.556885224</v>
      </c>
      <c r="AF75">
        <v>0</v>
      </c>
      <c r="AG75">
        <v>0</v>
      </c>
      <c r="AH75">
        <v>23.7651544</v>
      </c>
      <c r="AI75">
        <v>4.2034460000000005</v>
      </c>
      <c r="AJ75">
        <v>0</v>
      </c>
      <c r="AK75">
        <v>13.214300000000001</v>
      </c>
      <c r="AL75">
        <v>13.574600000000002</v>
      </c>
      <c r="AM75">
        <v>0</v>
      </c>
      <c r="AN75">
        <v>0</v>
      </c>
      <c r="AO75">
        <v>0</v>
      </c>
      <c r="AP75">
        <v>0.2928366</v>
      </c>
      <c r="AQ75">
        <v>0</v>
      </c>
      <c r="AR75">
        <v>2.2433280000000004</v>
      </c>
      <c r="AS75">
        <v>4.0318334400000007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31.17662689564018</v>
      </c>
      <c r="BB75">
        <f t="shared" si="1"/>
        <v>727.37879490354544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165.03322390740004</v>
      </c>
      <c r="L76">
        <v>44.042663636363635</v>
      </c>
      <c r="M76">
        <v>0</v>
      </c>
      <c r="N76">
        <v>30</v>
      </c>
      <c r="O76">
        <v>25.189479190357066</v>
      </c>
      <c r="P76">
        <v>51.526912499999995</v>
      </c>
      <c r="Q76">
        <v>5.5427397399999991</v>
      </c>
      <c r="R76">
        <v>10.767085399999999</v>
      </c>
      <c r="S76">
        <v>6.7030853999999991</v>
      </c>
      <c r="T76">
        <v>0</v>
      </c>
      <c r="U76">
        <v>275.80192199999999</v>
      </c>
      <c r="V76">
        <v>0</v>
      </c>
      <c r="W76">
        <v>0</v>
      </c>
      <c r="X76">
        <v>37.46260116906474</v>
      </c>
      <c r="Y76">
        <v>0</v>
      </c>
      <c r="Z76">
        <v>3.3293304000000004</v>
      </c>
      <c r="AA76">
        <v>10.70561232</v>
      </c>
      <c r="AB76">
        <v>6.6903803199999983</v>
      </c>
      <c r="AC76">
        <v>4.9163427200000003</v>
      </c>
      <c r="AD76">
        <v>6.9616594319999994</v>
      </c>
      <c r="AE76">
        <v>7.1694040000000001</v>
      </c>
      <c r="AF76">
        <v>0</v>
      </c>
      <c r="AG76">
        <v>0</v>
      </c>
      <c r="AH76">
        <v>23.7651544</v>
      </c>
      <c r="AI76">
        <v>4.2034460000000005</v>
      </c>
      <c r="AJ76">
        <v>0</v>
      </c>
      <c r="AK76">
        <v>13.214300000000001</v>
      </c>
      <c r="AL76">
        <v>13.574600000000002</v>
      </c>
      <c r="AM76">
        <v>0</v>
      </c>
      <c r="AN76">
        <v>0</v>
      </c>
      <c r="AO76">
        <v>0</v>
      </c>
      <c r="AP76">
        <v>0.2928366</v>
      </c>
      <c r="AQ76">
        <v>0</v>
      </c>
      <c r="AR76">
        <v>3.3649919999999995</v>
      </c>
      <c r="AS76">
        <v>4.0318334400000007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31.001302125640173</v>
      </c>
      <c r="BB76">
        <f t="shared" si="1"/>
        <v>723.28830244954543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165.03322390740004</v>
      </c>
      <c r="L77">
        <v>44.042663636363635</v>
      </c>
      <c r="M77">
        <v>0</v>
      </c>
      <c r="N77">
        <v>30</v>
      </c>
      <c r="O77">
        <v>25.189479190357066</v>
      </c>
      <c r="P77">
        <v>51.526912499999995</v>
      </c>
      <c r="Q77">
        <v>5.5427397399999991</v>
      </c>
      <c r="R77">
        <v>10.767085399999999</v>
      </c>
      <c r="S77">
        <v>6.7030853999999991</v>
      </c>
      <c r="T77">
        <v>0</v>
      </c>
      <c r="U77">
        <v>275.80192199999999</v>
      </c>
      <c r="V77">
        <v>0</v>
      </c>
      <c r="W77">
        <v>0</v>
      </c>
      <c r="X77">
        <v>37.46260116906474</v>
      </c>
      <c r="Y77">
        <v>0</v>
      </c>
      <c r="Z77">
        <v>3.3293304000000004</v>
      </c>
      <c r="AA77">
        <v>7.1370748800000001</v>
      </c>
      <c r="AB77">
        <v>6.6903803199999983</v>
      </c>
      <c r="AC77">
        <v>4.9163427200000003</v>
      </c>
      <c r="AD77">
        <v>6.9616594319999994</v>
      </c>
      <c r="AE77">
        <v>7.1694040000000001</v>
      </c>
      <c r="AF77">
        <v>0</v>
      </c>
      <c r="AG77">
        <v>0</v>
      </c>
      <c r="AH77">
        <v>23.7651544</v>
      </c>
      <c r="AI77">
        <v>4.2034460000000005</v>
      </c>
      <c r="AJ77">
        <v>0</v>
      </c>
      <c r="AK77">
        <v>13.214300000000001</v>
      </c>
      <c r="AL77">
        <v>13.574600000000002</v>
      </c>
      <c r="AM77">
        <v>0</v>
      </c>
      <c r="AN77">
        <v>0</v>
      </c>
      <c r="AO77">
        <v>0</v>
      </c>
      <c r="AP77">
        <v>0.2928366</v>
      </c>
      <c r="AQ77">
        <v>0</v>
      </c>
      <c r="AR77">
        <v>3.3649919999999995</v>
      </c>
      <c r="AS77">
        <v>4.0318334400000007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30.854635159640175</v>
      </c>
      <c r="BB77">
        <f t="shared" si="1"/>
        <v>719.86643197554542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165.03322390740004</v>
      </c>
      <c r="L78">
        <v>44.042663636363635</v>
      </c>
      <c r="M78">
        <v>0</v>
      </c>
      <c r="N78">
        <v>30</v>
      </c>
      <c r="O78">
        <v>25.189479190357066</v>
      </c>
      <c r="P78">
        <v>51.526912499999995</v>
      </c>
      <c r="Q78">
        <v>5.5427397399999991</v>
      </c>
      <c r="R78">
        <v>10.767085399999999</v>
      </c>
      <c r="S78">
        <v>6.7030853999999991</v>
      </c>
      <c r="T78">
        <v>0</v>
      </c>
      <c r="U78">
        <v>275.80192199999999</v>
      </c>
      <c r="V78">
        <v>0</v>
      </c>
      <c r="W78">
        <v>0</v>
      </c>
      <c r="X78">
        <v>37.46260116906474</v>
      </c>
      <c r="Y78">
        <v>0</v>
      </c>
      <c r="Z78">
        <v>3.3293304000000004</v>
      </c>
      <c r="AA78">
        <v>7.1370748800000001</v>
      </c>
      <c r="AB78">
        <v>6.6903803199999983</v>
      </c>
      <c r="AC78">
        <v>4.9163427200000003</v>
      </c>
      <c r="AD78">
        <v>6.9616594319999994</v>
      </c>
      <c r="AE78">
        <v>3.5847019999999996</v>
      </c>
      <c r="AF78">
        <v>0</v>
      </c>
      <c r="AG78">
        <v>0</v>
      </c>
      <c r="AH78">
        <v>23.7651544</v>
      </c>
      <c r="AI78">
        <v>4.2034460000000005</v>
      </c>
      <c r="AJ78">
        <v>0</v>
      </c>
      <c r="AK78">
        <v>13.214300000000001</v>
      </c>
      <c r="AL78">
        <v>13.574600000000002</v>
      </c>
      <c r="AM78">
        <v>0</v>
      </c>
      <c r="AN78">
        <v>0</v>
      </c>
      <c r="AO78">
        <v>0</v>
      </c>
      <c r="AP78">
        <v>0.2928366</v>
      </c>
      <c r="AQ78">
        <v>0</v>
      </c>
      <c r="AR78">
        <v>3.3649919999999995</v>
      </c>
      <c r="AS78">
        <v>4.0318334400000007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30.707303729640174</v>
      </c>
      <c r="BB78">
        <f t="shared" si="1"/>
        <v>716.42906140554544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165.03322390740004</v>
      </c>
      <c r="L79">
        <v>44.042663636363635</v>
      </c>
      <c r="M79">
        <v>0</v>
      </c>
      <c r="N79">
        <v>30</v>
      </c>
      <c r="O79">
        <v>25.189479190357066</v>
      </c>
      <c r="P79">
        <v>51.526912499999995</v>
      </c>
      <c r="Q79">
        <v>5.5427397399999991</v>
      </c>
      <c r="R79">
        <v>10.767085399999999</v>
      </c>
      <c r="S79">
        <v>6.7030853999999991</v>
      </c>
      <c r="T79">
        <v>0</v>
      </c>
      <c r="U79">
        <v>275.80192199999999</v>
      </c>
      <c r="V79">
        <v>0</v>
      </c>
      <c r="W79">
        <v>0</v>
      </c>
      <c r="X79">
        <v>37.46260116906474</v>
      </c>
      <c r="Y79">
        <v>0</v>
      </c>
      <c r="Z79">
        <v>3.3293304000000004</v>
      </c>
      <c r="AA79">
        <v>7.1234299999999999</v>
      </c>
      <c r="AB79">
        <v>3.3451901599999991</v>
      </c>
      <c r="AC79">
        <v>4.9163427200000003</v>
      </c>
      <c r="AD79">
        <v>4.6303691999999996</v>
      </c>
      <c r="AE79">
        <v>3.5847019999999996</v>
      </c>
      <c r="AF79">
        <v>0</v>
      </c>
      <c r="AG79">
        <v>0</v>
      </c>
      <c r="AH79">
        <v>23.7651544</v>
      </c>
      <c r="AI79">
        <v>0.64668399999999981</v>
      </c>
      <c r="AJ79">
        <v>0</v>
      </c>
      <c r="AK79">
        <v>13.214300000000001</v>
      </c>
      <c r="AL79">
        <v>5.9020000000000019</v>
      </c>
      <c r="AM79">
        <v>0</v>
      </c>
      <c r="AN79">
        <v>0</v>
      </c>
      <c r="AO79">
        <v>0</v>
      </c>
      <c r="AP79">
        <v>0.2928366</v>
      </c>
      <c r="AQ79">
        <v>0</v>
      </c>
      <c r="AR79">
        <v>3.3649919999999995</v>
      </c>
      <c r="AS79">
        <v>4.0318334400000007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30.011913436431907</v>
      </c>
      <c r="BB79">
        <f t="shared" si="1"/>
        <v>700.2049644267538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165.03322390740004</v>
      </c>
      <c r="L80">
        <v>44.042663636363635</v>
      </c>
      <c r="M80">
        <v>0</v>
      </c>
      <c r="N80">
        <v>30</v>
      </c>
      <c r="O80">
        <v>25.189479190357066</v>
      </c>
      <c r="P80">
        <v>51.526912499999995</v>
      </c>
      <c r="Q80">
        <v>5.5427397399999991</v>
      </c>
      <c r="R80">
        <v>10.767085399999999</v>
      </c>
      <c r="S80">
        <v>6.7030853999999991</v>
      </c>
      <c r="T80">
        <v>0</v>
      </c>
      <c r="U80">
        <v>275.80192199999999</v>
      </c>
      <c r="V80">
        <v>0</v>
      </c>
      <c r="W80">
        <v>0</v>
      </c>
      <c r="X80">
        <v>37.46260116906474</v>
      </c>
      <c r="Y80">
        <v>0</v>
      </c>
      <c r="Z80">
        <v>3.3293304000000004</v>
      </c>
      <c r="AA80">
        <v>7.1234299999999999</v>
      </c>
      <c r="AB80">
        <v>3.3451901599999991</v>
      </c>
      <c r="AC80">
        <v>2.4581713600000001</v>
      </c>
      <c r="AD80">
        <v>2.3151846000000003</v>
      </c>
      <c r="AE80">
        <v>0.97764600000000013</v>
      </c>
      <c r="AF80">
        <v>0</v>
      </c>
      <c r="AG80">
        <v>0</v>
      </c>
      <c r="AH80">
        <v>23.7651544</v>
      </c>
      <c r="AI80">
        <v>0</v>
      </c>
      <c r="AJ80">
        <v>0</v>
      </c>
      <c r="AK80">
        <v>13.214300000000001</v>
      </c>
      <c r="AL80">
        <v>2.6559000000000004</v>
      </c>
      <c r="AM80">
        <v>0</v>
      </c>
      <c r="AN80">
        <v>0</v>
      </c>
      <c r="AO80">
        <v>0</v>
      </c>
      <c r="AP80">
        <v>0.2928366</v>
      </c>
      <c r="AQ80">
        <v>0</v>
      </c>
      <c r="AR80">
        <v>3.3649919999999995</v>
      </c>
      <c r="AS80">
        <v>4.0318334400000007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29.548585035223645</v>
      </c>
      <c r="BB80">
        <f t="shared" si="1"/>
        <v>689.39509686796202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165.03322390740004</v>
      </c>
      <c r="L81">
        <v>44.042663636363635</v>
      </c>
      <c r="M81">
        <v>0</v>
      </c>
      <c r="N81">
        <v>30</v>
      </c>
      <c r="O81">
        <v>25.189479190357066</v>
      </c>
      <c r="P81">
        <v>51.526912499999995</v>
      </c>
      <c r="Q81">
        <v>5.5427397399999991</v>
      </c>
      <c r="R81">
        <v>10.767085399999999</v>
      </c>
      <c r="S81">
        <v>6.7030853999999991</v>
      </c>
      <c r="T81">
        <v>0</v>
      </c>
      <c r="U81">
        <v>275.80192199999999</v>
      </c>
      <c r="V81">
        <v>0</v>
      </c>
      <c r="W81">
        <v>0</v>
      </c>
      <c r="X81">
        <v>37.46260116906474</v>
      </c>
      <c r="Y81">
        <v>0</v>
      </c>
      <c r="Z81">
        <v>3.3293304000000004</v>
      </c>
      <c r="AA81">
        <v>3.5685374399999996</v>
      </c>
      <c r="AB81">
        <v>3.3451901599999991</v>
      </c>
      <c r="AC81">
        <v>2.4581713600000001</v>
      </c>
      <c r="AD81">
        <v>0</v>
      </c>
      <c r="AE81">
        <v>0.97764600000000013</v>
      </c>
      <c r="AF81">
        <v>0</v>
      </c>
      <c r="AG81">
        <v>0</v>
      </c>
      <c r="AH81">
        <v>23.7651544</v>
      </c>
      <c r="AI81">
        <v>0</v>
      </c>
      <c r="AJ81">
        <v>0</v>
      </c>
      <c r="AK81">
        <v>13.214300000000001</v>
      </c>
      <c r="AL81">
        <v>2.6559000000000004</v>
      </c>
      <c r="AM81">
        <v>0</v>
      </c>
      <c r="AN81">
        <v>0</v>
      </c>
      <c r="AO81">
        <v>0</v>
      </c>
      <c r="AP81">
        <v>0.2928366</v>
      </c>
      <c r="AQ81">
        <v>0</v>
      </c>
      <c r="AR81">
        <v>3.3649919999999995</v>
      </c>
      <c r="AS81">
        <v>2.6651102399999993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29.251152559223645</v>
      </c>
      <c r="BB81">
        <f t="shared" si="1"/>
        <v>682.45572898396199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165.03322390740004</v>
      </c>
      <c r="L82">
        <v>44.042663636363635</v>
      </c>
      <c r="M82">
        <v>0</v>
      </c>
      <c r="N82">
        <v>30</v>
      </c>
      <c r="O82">
        <v>25.189479190357066</v>
      </c>
      <c r="P82">
        <v>51.526912499999995</v>
      </c>
      <c r="Q82">
        <v>5.5427397399999991</v>
      </c>
      <c r="R82">
        <v>10.767085399999999</v>
      </c>
      <c r="S82">
        <v>6.7030853999999991</v>
      </c>
      <c r="T82">
        <v>0</v>
      </c>
      <c r="U82">
        <v>275.80192199999999</v>
      </c>
      <c r="V82">
        <v>0</v>
      </c>
      <c r="W82">
        <v>0</v>
      </c>
      <c r="X82">
        <v>37.46260116906474</v>
      </c>
      <c r="Y82">
        <v>0</v>
      </c>
      <c r="Z82">
        <v>3.3293304000000004</v>
      </c>
      <c r="AA82">
        <v>3.5685374399999996</v>
      </c>
      <c r="AB82">
        <v>1.6251935999999996</v>
      </c>
      <c r="AC82">
        <v>0.9056420799999999</v>
      </c>
      <c r="AD82">
        <v>0</v>
      </c>
      <c r="AE82">
        <v>0.97764600000000013</v>
      </c>
      <c r="AF82">
        <v>0</v>
      </c>
      <c r="AG82">
        <v>0</v>
      </c>
      <c r="AH82">
        <v>17.8238658</v>
      </c>
      <c r="AI82">
        <v>0</v>
      </c>
      <c r="AJ82">
        <v>0</v>
      </c>
      <c r="AK82">
        <v>13.214300000000001</v>
      </c>
      <c r="AL82">
        <v>2.6559000000000004</v>
      </c>
      <c r="AM82">
        <v>0</v>
      </c>
      <c r="AN82">
        <v>0</v>
      </c>
      <c r="AO82">
        <v>0</v>
      </c>
      <c r="AP82">
        <v>0.2928366</v>
      </c>
      <c r="AQ82">
        <v>0</v>
      </c>
      <c r="AR82">
        <v>3.3649919999999995</v>
      </c>
      <c r="AS82">
        <v>2.6651102399999993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28.87246472122365</v>
      </c>
      <c r="BB82">
        <f t="shared" si="1"/>
        <v>673.62060238196193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158.04100862999999</v>
      </c>
      <c r="L83">
        <v>43.24370375180375</v>
      </c>
      <c r="M83">
        <v>0</v>
      </c>
      <c r="N83">
        <v>30</v>
      </c>
      <c r="O83">
        <v>25.189479190357066</v>
      </c>
      <c r="P83">
        <v>51.526912499999995</v>
      </c>
      <c r="Q83">
        <v>5.5427397399999991</v>
      </c>
      <c r="R83">
        <v>10.767085399999999</v>
      </c>
      <c r="S83">
        <v>6.7030853999999991</v>
      </c>
      <c r="T83">
        <v>0</v>
      </c>
      <c r="U83">
        <v>275.80192199999999</v>
      </c>
      <c r="V83">
        <v>0</v>
      </c>
      <c r="W83">
        <v>0</v>
      </c>
      <c r="X83">
        <v>37.46260116906474</v>
      </c>
      <c r="Y83">
        <v>0</v>
      </c>
      <c r="Z83">
        <v>3.3293304000000004</v>
      </c>
      <c r="AA83">
        <v>3.5685374399999996</v>
      </c>
      <c r="AB83">
        <v>0</v>
      </c>
      <c r="AC83">
        <v>0</v>
      </c>
      <c r="AD83">
        <v>0</v>
      </c>
      <c r="AE83">
        <v>0.97764600000000013</v>
      </c>
      <c r="AF83">
        <v>0</v>
      </c>
      <c r="AG83">
        <v>0</v>
      </c>
      <c r="AH83">
        <v>17.799811999999999</v>
      </c>
      <c r="AI83">
        <v>0</v>
      </c>
      <c r="AJ83">
        <v>0</v>
      </c>
      <c r="AK83">
        <v>13.214300000000001</v>
      </c>
      <c r="AL83">
        <v>2.6559000000000004</v>
      </c>
      <c r="AM83">
        <v>0</v>
      </c>
      <c r="AN83">
        <v>0</v>
      </c>
      <c r="AO83">
        <v>0</v>
      </c>
      <c r="AP83">
        <v>0.2928366</v>
      </c>
      <c r="AQ83">
        <v>0</v>
      </c>
      <c r="AR83">
        <v>3.3649919999999995</v>
      </c>
      <c r="AS83">
        <v>2.6651102399999993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28.447241527368178</v>
      </c>
      <c r="BB83">
        <f t="shared" si="1"/>
        <v>663.69976093385742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158.22844262999999</v>
      </c>
      <c r="L84">
        <v>43.24370375180375</v>
      </c>
      <c r="M84">
        <v>0</v>
      </c>
      <c r="N84">
        <v>30</v>
      </c>
      <c r="O84">
        <v>25.189479190357066</v>
      </c>
      <c r="P84">
        <v>51.526912499999995</v>
      </c>
      <c r="Q84">
        <v>5.5427397399999991</v>
      </c>
      <c r="R84">
        <v>10.767085399999999</v>
      </c>
      <c r="S84">
        <v>6.7030853999999991</v>
      </c>
      <c r="T84">
        <v>0</v>
      </c>
      <c r="U84">
        <v>275.80192199999999</v>
      </c>
      <c r="V84">
        <v>0</v>
      </c>
      <c r="W84">
        <v>0</v>
      </c>
      <c r="X84">
        <v>37.46260116906474</v>
      </c>
      <c r="Y84">
        <v>0</v>
      </c>
      <c r="Z84">
        <v>3.3293304000000004</v>
      </c>
      <c r="AA84">
        <v>3.5685374399999996</v>
      </c>
      <c r="AB84">
        <v>0</v>
      </c>
      <c r="AC84">
        <v>0</v>
      </c>
      <c r="AD84">
        <v>0</v>
      </c>
      <c r="AE84">
        <v>0.97764600000000013</v>
      </c>
      <c r="AF84">
        <v>0</v>
      </c>
      <c r="AG84">
        <v>0</v>
      </c>
      <c r="AH84">
        <v>11.8825772</v>
      </c>
      <c r="AI84">
        <v>0</v>
      </c>
      <c r="AJ84">
        <v>0</v>
      </c>
      <c r="AK84">
        <v>13.214300000000001</v>
      </c>
      <c r="AL84">
        <v>2.6559000000000004</v>
      </c>
      <c r="AM84">
        <v>0</v>
      </c>
      <c r="AN84">
        <v>0</v>
      </c>
      <c r="AO84">
        <v>0</v>
      </c>
      <c r="AP84">
        <v>0.2928366</v>
      </c>
      <c r="AQ84">
        <v>0</v>
      </c>
      <c r="AR84">
        <v>3.3649919999999995</v>
      </c>
      <c r="AS84">
        <v>2.6651102399999993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28.211746668768185</v>
      </c>
      <c r="BB84">
        <f t="shared" si="1"/>
        <v>658.20545499245736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158.92771563000005</v>
      </c>
      <c r="L85">
        <v>43.24370375180375</v>
      </c>
      <c r="M85">
        <v>0</v>
      </c>
      <c r="N85">
        <v>30</v>
      </c>
      <c r="O85">
        <v>25.189479190357066</v>
      </c>
      <c r="P85">
        <v>51.526912499999995</v>
      </c>
      <c r="Q85">
        <v>5.5427397399999991</v>
      </c>
      <c r="R85">
        <v>10.767085399999999</v>
      </c>
      <c r="S85">
        <v>6.7030853999999991</v>
      </c>
      <c r="T85">
        <v>0</v>
      </c>
      <c r="U85">
        <v>275.80192199999999</v>
      </c>
      <c r="V85">
        <v>0</v>
      </c>
      <c r="W85">
        <v>0</v>
      </c>
      <c r="X85">
        <v>37.46260116906474</v>
      </c>
      <c r="Y85">
        <v>0</v>
      </c>
      <c r="Z85">
        <v>1.6646652000000002</v>
      </c>
      <c r="AA85">
        <v>3.5685374399999996</v>
      </c>
      <c r="AB85">
        <v>0</v>
      </c>
      <c r="AC85">
        <v>0</v>
      </c>
      <c r="AD85">
        <v>0</v>
      </c>
      <c r="AE85">
        <v>0.97764600000000013</v>
      </c>
      <c r="AF85">
        <v>0</v>
      </c>
      <c r="AG85">
        <v>0</v>
      </c>
      <c r="AH85">
        <v>5.9412886</v>
      </c>
      <c r="AI85">
        <v>0</v>
      </c>
      <c r="AJ85">
        <v>0</v>
      </c>
      <c r="AK85">
        <v>13.214300000000001</v>
      </c>
      <c r="AL85">
        <v>2.6559000000000004</v>
      </c>
      <c r="AM85">
        <v>0</v>
      </c>
      <c r="AN85">
        <v>0</v>
      </c>
      <c r="AO85">
        <v>0</v>
      </c>
      <c r="AP85">
        <v>0.26029919999999995</v>
      </c>
      <c r="AQ85">
        <v>0</v>
      </c>
      <c r="AR85">
        <v>4.2062400000000002</v>
      </c>
      <c r="AS85">
        <v>2.6651102399999993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27.961120063068247</v>
      </c>
      <c r="BB85">
        <f t="shared" si="1"/>
        <v>652.35811139815723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156.25077363</v>
      </c>
      <c r="L86">
        <v>43.24370375180375</v>
      </c>
      <c r="M86">
        <v>0</v>
      </c>
      <c r="N86">
        <v>30</v>
      </c>
      <c r="O86">
        <v>25.189479190357066</v>
      </c>
      <c r="P86">
        <v>51.526912499999995</v>
      </c>
      <c r="Q86">
        <v>5.5427397399999991</v>
      </c>
      <c r="R86">
        <v>10.767085399999999</v>
      </c>
      <c r="S86">
        <v>6.7030853999999991</v>
      </c>
      <c r="T86">
        <v>0</v>
      </c>
      <c r="U86">
        <v>275.80192199999999</v>
      </c>
      <c r="V86">
        <v>0</v>
      </c>
      <c r="W86">
        <v>0</v>
      </c>
      <c r="X86">
        <v>37.46260116906474</v>
      </c>
      <c r="Y86">
        <v>0</v>
      </c>
      <c r="Z86">
        <v>0</v>
      </c>
      <c r="AA86">
        <v>3.5685374399999996</v>
      </c>
      <c r="AB86">
        <v>0</v>
      </c>
      <c r="AC86">
        <v>0</v>
      </c>
      <c r="AD86">
        <v>0</v>
      </c>
      <c r="AE86">
        <v>0.97764600000000013</v>
      </c>
      <c r="AF86">
        <v>0</v>
      </c>
      <c r="AG86">
        <v>0</v>
      </c>
      <c r="AH86">
        <v>2.1648419999999993</v>
      </c>
      <c r="AI86">
        <v>0</v>
      </c>
      <c r="AJ86">
        <v>0</v>
      </c>
      <c r="AK86">
        <v>13.214300000000001</v>
      </c>
      <c r="AL86">
        <v>2.6559000000000004</v>
      </c>
      <c r="AM86">
        <v>0</v>
      </c>
      <c r="AN86">
        <v>0</v>
      </c>
      <c r="AO86">
        <v>0</v>
      </c>
      <c r="AP86">
        <v>0.39044880000000004</v>
      </c>
      <c r="AQ86">
        <v>0</v>
      </c>
      <c r="AR86">
        <v>4.2062400000000002</v>
      </c>
      <c r="AS86">
        <v>2.6651102399999993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27.632817258868211</v>
      </c>
      <c r="BB86">
        <f t="shared" si="1"/>
        <v>644.69851000235735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144.55777563000004</v>
      </c>
      <c r="L87">
        <v>43.24370375180375</v>
      </c>
      <c r="M87">
        <v>0</v>
      </c>
      <c r="N87">
        <v>30</v>
      </c>
      <c r="O87">
        <v>25.189479190357066</v>
      </c>
      <c r="P87">
        <v>51.526912499999995</v>
      </c>
      <c r="Q87">
        <v>5.5427397399999991</v>
      </c>
      <c r="R87">
        <v>10.767085399999999</v>
      </c>
      <c r="S87">
        <v>6.7030853999999991</v>
      </c>
      <c r="T87">
        <v>0</v>
      </c>
      <c r="U87">
        <v>275.80192199999999</v>
      </c>
      <c r="V87">
        <v>0</v>
      </c>
      <c r="W87">
        <v>0</v>
      </c>
      <c r="X87">
        <v>37.46260116906474</v>
      </c>
      <c r="Y87">
        <v>0</v>
      </c>
      <c r="Z87">
        <v>0</v>
      </c>
      <c r="AA87">
        <v>3.5685374399999996</v>
      </c>
      <c r="AB87">
        <v>0</v>
      </c>
      <c r="AC87">
        <v>0</v>
      </c>
      <c r="AD87">
        <v>0</v>
      </c>
      <c r="AE87">
        <v>0.97764600000000013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13.214300000000001</v>
      </c>
      <c r="AL87">
        <v>2.6559000000000004</v>
      </c>
      <c r="AM87">
        <v>0</v>
      </c>
      <c r="AN87">
        <v>0</v>
      </c>
      <c r="AO87">
        <v>0</v>
      </c>
      <c r="AP87">
        <v>0.39044880000000004</v>
      </c>
      <c r="AQ87">
        <v>0</v>
      </c>
      <c r="AR87">
        <v>10.094975999999999</v>
      </c>
      <c r="AS87">
        <v>2.6651102399999993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27.305287059068245</v>
      </c>
      <c r="BB87">
        <f t="shared" si="1"/>
        <v>637.05693620215732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150.16637763</v>
      </c>
      <c r="L88">
        <v>43.24370375180375</v>
      </c>
      <c r="M88">
        <v>0</v>
      </c>
      <c r="N88">
        <v>30</v>
      </c>
      <c r="O88">
        <v>25.189479190357066</v>
      </c>
      <c r="P88">
        <v>51.526912499999995</v>
      </c>
      <c r="Q88">
        <v>4.5673797399999989</v>
      </c>
      <c r="R88">
        <v>9.3454219999999992</v>
      </c>
      <c r="S88">
        <v>5.8437780000000004</v>
      </c>
      <c r="T88">
        <v>0</v>
      </c>
      <c r="U88">
        <v>275.80192199999999</v>
      </c>
      <c r="V88">
        <v>0</v>
      </c>
      <c r="W88">
        <v>0</v>
      </c>
      <c r="X88">
        <v>37.46260116906474</v>
      </c>
      <c r="Y88">
        <v>0</v>
      </c>
      <c r="Z88">
        <v>0</v>
      </c>
      <c r="AA88">
        <v>3.5685374399999996</v>
      </c>
      <c r="AB88">
        <v>0</v>
      </c>
      <c r="AC88">
        <v>0</v>
      </c>
      <c r="AD88">
        <v>0</v>
      </c>
      <c r="AE88">
        <v>0.97764600000000013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13.214300000000001</v>
      </c>
      <c r="AL88">
        <v>2.6559000000000004</v>
      </c>
      <c r="AM88">
        <v>0</v>
      </c>
      <c r="AN88">
        <v>0</v>
      </c>
      <c r="AO88">
        <v>0</v>
      </c>
      <c r="AP88">
        <v>0.39044880000000004</v>
      </c>
      <c r="AQ88">
        <v>0</v>
      </c>
      <c r="AR88">
        <v>3.9258239999999995</v>
      </c>
      <c r="AS88">
        <v>2.6651102399999993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27.14841351726821</v>
      </c>
      <c r="BB88">
        <f t="shared" si="1"/>
        <v>633.39692894395739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157.83461496000001</v>
      </c>
      <c r="L89">
        <v>29.474853448867389</v>
      </c>
      <c r="M89">
        <v>0</v>
      </c>
      <c r="N89">
        <v>30</v>
      </c>
      <c r="O89">
        <v>25.189479190357066</v>
      </c>
      <c r="P89">
        <v>51.526912499999995</v>
      </c>
      <c r="Q89">
        <v>3.3735797399999998</v>
      </c>
      <c r="R89">
        <v>7.3642438439999998</v>
      </c>
      <c r="S89">
        <v>4.6054947259999999</v>
      </c>
      <c r="T89">
        <v>0</v>
      </c>
      <c r="U89">
        <v>275.80192199999999</v>
      </c>
      <c r="V89">
        <v>0</v>
      </c>
      <c r="W89">
        <v>0</v>
      </c>
      <c r="X89">
        <v>37.46260116906474</v>
      </c>
      <c r="Y89">
        <v>0</v>
      </c>
      <c r="Z89">
        <v>0</v>
      </c>
      <c r="AA89">
        <v>3.5685374399999996</v>
      </c>
      <c r="AB89">
        <v>0</v>
      </c>
      <c r="AC89">
        <v>0</v>
      </c>
      <c r="AD89">
        <v>0</v>
      </c>
      <c r="AE89">
        <v>0.97764600000000013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13.214300000000001</v>
      </c>
      <c r="AL89">
        <v>2.6559000000000004</v>
      </c>
      <c r="AM89">
        <v>0</v>
      </c>
      <c r="AN89">
        <v>0</v>
      </c>
      <c r="AO89">
        <v>0</v>
      </c>
      <c r="AP89">
        <v>0.39044880000000004</v>
      </c>
      <c r="AQ89">
        <v>0</v>
      </c>
      <c r="AR89">
        <v>3.9258239999999995</v>
      </c>
      <c r="AS89">
        <v>2.6651102399999993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26.716293514583938</v>
      </c>
      <c r="BB89">
        <f t="shared" si="1"/>
        <v>623.31517454370521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150.88033296000003</v>
      </c>
      <c r="L90">
        <v>24.967496392496397</v>
      </c>
      <c r="M90">
        <v>0</v>
      </c>
      <c r="N90">
        <v>30</v>
      </c>
      <c r="O90">
        <v>25.189479190357066</v>
      </c>
      <c r="P90">
        <v>51.526912499999995</v>
      </c>
      <c r="Q90">
        <v>4.5673797399999989</v>
      </c>
      <c r="R90">
        <v>7.3120757999999988</v>
      </c>
      <c r="S90">
        <v>5.8437780000000004</v>
      </c>
      <c r="T90">
        <v>0</v>
      </c>
      <c r="U90">
        <v>275.80192199999999</v>
      </c>
      <c r="V90">
        <v>0</v>
      </c>
      <c r="W90">
        <v>0</v>
      </c>
      <c r="X90">
        <v>37.46260116906474</v>
      </c>
      <c r="Y90">
        <v>0</v>
      </c>
      <c r="Z90">
        <v>0</v>
      </c>
      <c r="AA90">
        <v>3.5685374399999996</v>
      </c>
      <c r="AB90">
        <v>0</v>
      </c>
      <c r="AC90">
        <v>0</v>
      </c>
      <c r="AD90">
        <v>0</v>
      </c>
      <c r="AE90">
        <v>0.97764600000000013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13.214300000000001</v>
      </c>
      <c r="AL90">
        <v>2.6559000000000004</v>
      </c>
      <c r="AM90">
        <v>0</v>
      </c>
      <c r="AN90">
        <v>0</v>
      </c>
      <c r="AO90">
        <v>0</v>
      </c>
      <c r="AP90">
        <v>0.39044880000000004</v>
      </c>
      <c r="AQ90">
        <v>0</v>
      </c>
      <c r="AR90">
        <v>3.9258239999999995</v>
      </c>
      <c r="AS90">
        <v>2.6651102399999993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26.343034576700724</v>
      </c>
      <c r="BB90">
        <f t="shared" si="1"/>
        <v>614.60670965521751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142.05651696000001</v>
      </c>
      <c r="L91">
        <v>25.46684632034632</v>
      </c>
      <c r="M91">
        <v>0</v>
      </c>
      <c r="N91">
        <v>30</v>
      </c>
      <c r="O91">
        <v>25.189479190357066</v>
      </c>
      <c r="P91">
        <v>51.526912499999995</v>
      </c>
      <c r="Q91">
        <v>3.3735797399999998</v>
      </c>
      <c r="R91">
        <v>7.3120757999999988</v>
      </c>
      <c r="S91">
        <v>4.6472147339999994</v>
      </c>
      <c r="T91">
        <v>0</v>
      </c>
      <c r="U91">
        <v>275.80192199999999</v>
      </c>
      <c r="V91">
        <v>0</v>
      </c>
      <c r="W91">
        <v>0</v>
      </c>
      <c r="X91">
        <v>37.46260116906474</v>
      </c>
      <c r="Y91">
        <v>0</v>
      </c>
      <c r="Z91">
        <v>0</v>
      </c>
      <c r="AA91">
        <v>3.5685374399999996</v>
      </c>
      <c r="AB91">
        <v>0</v>
      </c>
      <c r="AC91">
        <v>0</v>
      </c>
      <c r="AD91">
        <v>0</v>
      </c>
      <c r="AE91">
        <v>0.97764600000000013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13.214300000000001</v>
      </c>
      <c r="AL91">
        <v>2.6559000000000004</v>
      </c>
      <c r="AM91">
        <v>0</v>
      </c>
      <c r="AN91">
        <v>0</v>
      </c>
      <c r="AO91">
        <v>0</v>
      </c>
      <c r="AP91">
        <v>0.39044880000000004</v>
      </c>
      <c r="AQ91">
        <v>0</v>
      </c>
      <c r="AR91">
        <v>3.9258239999999995</v>
      </c>
      <c r="AS91">
        <v>2.6651102399999993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25.902655123135311</v>
      </c>
      <c r="BB91">
        <f t="shared" si="1"/>
        <v>604.33225977063285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148.60949796000006</v>
      </c>
      <c r="L92">
        <v>24.468146464646473</v>
      </c>
      <c r="M92">
        <v>0</v>
      </c>
      <c r="N92">
        <v>30</v>
      </c>
      <c r="O92">
        <v>25.189479190357066</v>
      </c>
      <c r="P92">
        <v>51.526912499999995</v>
      </c>
      <c r="Q92">
        <v>3.3735797399999998</v>
      </c>
      <c r="R92">
        <v>7.3120757999999988</v>
      </c>
      <c r="S92">
        <v>4.5492669999999995</v>
      </c>
      <c r="T92">
        <v>0</v>
      </c>
      <c r="U92">
        <v>275.80192199999999</v>
      </c>
      <c r="V92">
        <v>0</v>
      </c>
      <c r="W92">
        <v>0</v>
      </c>
      <c r="X92">
        <v>37.46260116906474</v>
      </c>
      <c r="Y92">
        <v>0</v>
      </c>
      <c r="Z92">
        <v>0</v>
      </c>
      <c r="AA92">
        <v>3.5685374399999996</v>
      </c>
      <c r="AB92">
        <v>0</v>
      </c>
      <c r="AC92">
        <v>0</v>
      </c>
      <c r="AD92">
        <v>0</v>
      </c>
      <c r="AE92">
        <v>0.97764600000000013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13.214300000000001</v>
      </c>
      <c r="AL92">
        <v>2.6559000000000004</v>
      </c>
      <c r="AM92">
        <v>0</v>
      </c>
      <c r="AN92">
        <v>0</v>
      </c>
      <c r="AO92">
        <v>0</v>
      </c>
      <c r="AP92">
        <v>0.39044880000000004</v>
      </c>
      <c r="AQ92">
        <v>0</v>
      </c>
      <c r="AR92">
        <v>3.9258239999999995</v>
      </c>
      <c r="AS92">
        <v>2.6651102399999993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26.12691043216612</v>
      </c>
      <c r="BB92">
        <f t="shared" si="1"/>
        <v>609.56433787190224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149.18544900000003</v>
      </c>
      <c r="L93">
        <v>22.47074675324675</v>
      </c>
      <c r="M93">
        <v>0</v>
      </c>
      <c r="N93">
        <v>30</v>
      </c>
      <c r="O93">
        <v>25.189479190357066</v>
      </c>
      <c r="P93">
        <v>51.526912499999995</v>
      </c>
      <c r="Q93">
        <v>3.3735797399999998</v>
      </c>
      <c r="R93">
        <v>7.3120757999999988</v>
      </c>
      <c r="S93">
        <v>4.5492669999999995</v>
      </c>
      <c r="T93">
        <v>0</v>
      </c>
      <c r="U93">
        <v>275.80192199999999</v>
      </c>
      <c r="V93">
        <v>0</v>
      </c>
      <c r="W93">
        <v>0</v>
      </c>
      <c r="X93">
        <v>37.46260116906474</v>
      </c>
      <c r="Y93">
        <v>0</v>
      </c>
      <c r="Z93">
        <v>0</v>
      </c>
      <c r="AA93">
        <v>0.20066000000000003</v>
      </c>
      <c r="AB93">
        <v>0</v>
      </c>
      <c r="AC93">
        <v>0</v>
      </c>
      <c r="AD93">
        <v>0</v>
      </c>
      <c r="AE93">
        <v>0.97764600000000013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13.214300000000001</v>
      </c>
      <c r="AL93">
        <v>2.6559000000000004</v>
      </c>
      <c r="AM93">
        <v>0</v>
      </c>
      <c r="AN93">
        <v>0</v>
      </c>
      <c r="AO93">
        <v>0</v>
      </c>
      <c r="AP93">
        <v>0.39044880000000004</v>
      </c>
      <c r="AQ93">
        <v>0</v>
      </c>
      <c r="AR93">
        <v>4.4866560000000009</v>
      </c>
      <c r="AS93">
        <v>2.6651102399999993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25.953118928427532</v>
      </c>
      <c r="BB93">
        <f t="shared" si="1"/>
        <v>605.50963526424096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126.58763700000002</v>
      </c>
      <c r="L94">
        <v>22.47074675324675</v>
      </c>
      <c r="M94">
        <v>0</v>
      </c>
      <c r="N94">
        <v>30</v>
      </c>
      <c r="O94">
        <v>25.189479190357066</v>
      </c>
      <c r="P94">
        <v>51.526912499999995</v>
      </c>
      <c r="Q94">
        <v>3.3735797399999998</v>
      </c>
      <c r="R94">
        <v>7.3120757999999988</v>
      </c>
      <c r="S94">
        <v>4.5492669999999995</v>
      </c>
      <c r="T94">
        <v>0</v>
      </c>
      <c r="U94">
        <v>275.80192199999999</v>
      </c>
      <c r="V94">
        <v>0</v>
      </c>
      <c r="W94">
        <v>0</v>
      </c>
      <c r="X94">
        <v>37.46260116906474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0.97764600000000013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13.214300000000001</v>
      </c>
      <c r="AL94">
        <v>2.6559000000000004</v>
      </c>
      <c r="AM94">
        <v>0</v>
      </c>
      <c r="AN94">
        <v>0</v>
      </c>
      <c r="AO94">
        <v>0</v>
      </c>
      <c r="AP94">
        <v>0.39044880000000004</v>
      </c>
      <c r="AQ94">
        <v>0</v>
      </c>
      <c r="AR94">
        <v>4.4866560000000009</v>
      </c>
      <c r="AS94">
        <v>2.6651102399999993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25.016101729227533</v>
      </c>
      <c r="BB94">
        <f t="shared" si="1"/>
        <v>583.64818046344101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118.81152900000002</v>
      </c>
      <c r="L95">
        <v>22.47074675324675</v>
      </c>
      <c r="M95">
        <v>0</v>
      </c>
      <c r="N95">
        <v>30</v>
      </c>
      <c r="O95">
        <v>25.189479190357066</v>
      </c>
      <c r="P95">
        <v>51.526912499999995</v>
      </c>
      <c r="Q95">
        <v>3.3735797399999998</v>
      </c>
      <c r="R95">
        <v>7.3120757999999988</v>
      </c>
      <c r="S95">
        <v>4.5492669999999995</v>
      </c>
      <c r="T95">
        <v>0</v>
      </c>
      <c r="U95">
        <v>275.80192199999999</v>
      </c>
      <c r="V95">
        <v>0</v>
      </c>
      <c r="W95">
        <v>0</v>
      </c>
      <c r="X95">
        <v>37.46260116906474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0.97764600000000013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13.214300000000001</v>
      </c>
      <c r="AL95">
        <v>2.6559000000000004</v>
      </c>
      <c r="AM95">
        <v>0</v>
      </c>
      <c r="AN95">
        <v>0</v>
      </c>
      <c r="AO95">
        <v>0</v>
      </c>
      <c r="AP95">
        <v>0.39044880000000004</v>
      </c>
      <c r="AQ95">
        <v>0</v>
      </c>
      <c r="AR95">
        <v>4.4866560000000009</v>
      </c>
      <c r="AS95">
        <v>2.6651102399999993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24.696503690427537</v>
      </c>
      <c r="BB95">
        <f t="shared" si="1"/>
        <v>576.19167050224098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113.89499100000002</v>
      </c>
      <c r="L96">
        <v>22.47074675324675</v>
      </c>
      <c r="M96">
        <v>0</v>
      </c>
      <c r="N96">
        <v>30</v>
      </c>
      <c r="O96">
        <v>25.189479190357066</v>
      </c>
      <c r="P96">
        <v>51.526912499999995</v>
      </c>
      <c r="Q96">
        <v>3.3735797399999998</v>
      </c>
      <c r="R96">
        <v>7.3120757999999988</v>
      </c>
      <c r="S96">
        <v>4.5492669999999995</v>
      </c>
      <c r="T96">
        <v>0</v>
      </c>
      <c r="U96">
        <v>275.80192199999999</v>
      </c>
      <c r="V96">
        <v>0</v>
      </c>
      <c r="W96">
        <v>0</v>
      </c>
      <c r="X96">
        <v>32.318775323741008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0.97764600000000013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13.214300000000001</v>
      </c>
      <c r="AL96">
        <v>2.6559000000000004</v>
      </c>
      <c r="AM96">
        <v>0</v>
      </c>
      <c r="AN96">
        <v>0</v>
      </c>
      <c r="AO96">
        <v>0</v>
      </c>
      <c r="AP96">
        <v>0.39044880000000004</v>
      </c>
      <c r="AQ96">
        <v>0</v>
      </c>
      <c r="AR96">
        <v>4.4866560000000009</v>
      </c>
      <c r="AS96">
        <v>2.6651102399999993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24.28302278654122</v>
      </c>
      <c r="BB96">
        <f t="shared" si="1"/>
        <v>566.54478756080357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103.18241700000002</v>
      </c>
      <c r="L97">
        <v>22.47074675324675</v>
      </c>
      <c r="M97">
        <v>0</v>
      </c>
      <c r="N97">
        <v>30</v>
      </c>
      <c r="O97">
        <v>25.189479190357066</v>
      </c>
      <c r="P97">
        <v>51.526912499999995</v>
      </c>
      <c r="Q97">
        <v>3.3735797399999998</v>
      </c>
      <c r="R97">
        <v>7.3120757999999988</v>
      </c>
      <c r="S97">
        <v>4.5492669999999995</v>
      </c>
      <c r="T97">
        <v>0</v>
      </c>
      <c r="U97">
        <v>275.80192199999999</v>
      </c>
      <c r="V97">
        <v>0</v>
      </c>
      <c r="W97">
        <v>0</v>
      </c>
      <c r="X97">
        <v>31.048991151079139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0.97764600000000013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13.214300000000001</v>
      </c>
      <c r="AL97">
        <v>2.6559000000000004</v>
      </c>
      <c r="AM97">
        <v>0</v>
      </c>
      <c r="AN97">
        <v>0</v>
      </c>
      <c r="AO97">
        <v>0</v>
      </c>
      <c r="AP97">
        <v>0.39044880000000004</v>
      </c>
      <c r="AQ97">
        <v>0</v>
      </c>
      <c r="AR97">
        <v>3.3649919999999995</v>
      </c>
      <c r="AS97">
        <v>2.6651102399999993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23.744447627644806</v>
      </c>
      <c r="BB97">
        <f t="shared" si="1"/>
        <v>553.97934054703808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91.383687000000023</v>
      </c>
      <c r="L98">
        <v>22.47074675324675</v>
      </c>
      <c r="M98">
        <v>0</v>
      </c>
      <c r="N98">
        <v>30</v>
      </c>
      <c r="O98">
        <v>25.189479190357066</v>
      </c>
      <c r="P98">
        <v>35.718883200000008</v>
      </c>
      <c r="Q98">
        <v>2.2097999999999995</v>
      </c>
      <c r="R98">
        <v>5.2482668719999994</v>
      </c>
      <c r="S98">
        <v>3.435970776</v>
      </c>
      <c r="T98">
        <v>0</v>
      </c>
      <c r="U98">
        <v>275.80192199999999</v>
      </c>
      <c r="V98">
        <v>0</v>
      </c>
      <c r="W98">
        <v>0</v>
      </c>
      <c r="X98">
        <v>31.048991151079139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0.97764600000000013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13.214300000000001</v>
      </c>
      <c r="AL98">
        <v>2.6559000000000004</v>
      </c>
      <c r="AM98">
        <v>0</v>
      </c>
      <c r="AN98">
        <v>0</v>
      </c>
      <c r="AO98">
        <v>0</v>
      </c>
      <c r="AP98">
        <v>0.39044880000000004</v>
      </c>
      <c r="AQ98">
        <v>0</v>
      </c>
      <c r="AR98">
        <v>3.3649919999999995</v>
      </c>
      <c r="AS98">
        <v>2.6651102399999993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22.431399173444827</v>
      </c>
      <c r="BB98">
        <f t="shared" si="1"/>
        <v>523.34474480923814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3.3726636053988712</v>
      </c>
      <c r="L99">
        <f t="shared" si="2"/>
        <v>0.82024248431171165</v>
      </c>
      <c r="M99">
        <f t="shared" si="2"/>
        <v>0</v>
      </c>
      <c r="N99">
        <f t="shared" si="2"/>
        <v>0.691520380952381</v>
      </c>
      <c r="O99">
        <f t="shared" si="2"/>
        <v>0.57240295684557663</v>
      </c>
      <c r="P99">
        <f t="shared" si="2"/>
        <v>1.0905328537572005</v>
      </c>
      <c r="Q99">
        <f t="shared" si="2"/>
        <v>0.10726103623950006</v>
      </c>
      <c r="R99">
        <f t="shared" si="2"/>
        <v>0.21697748057300015</v>
      </c>
      <c r="S99">
        <f t="shared" si="2"/>
        <v>0.13625010303900012</v>
      </c>
      <c r="T99">
        <f t="shared" si="2"/>
        <v>0</v>
      </c>
      <c r="U99">
        <f t="shared" si="2"/>
        <v>7.2155010761999883</v>
      </c>
      <c r="V99">
        <f t="shared" si="2"/>
        <v>0</v>
      </c>
      <c r="W99">
        <f t="shared" si="2"/>
        <v>0</v>
      </c>
      <c r="X99">
        <f t="shared" si="2"/>
        <v>0.77985174952769842</v>
      </c>
      <c r="Y99">
        <f t="shared" si="2"/>
        <v>0</v>
      </c>
      <c r="Z99">
        <f t="shared" si="2"/>
        <v>1.9943991100000013E-2</v>
      </c>
      <c r="AA99">
        <f t="shared" si="2"/>
        <v>6.3807873400000006E-2</v>
      </c>
      <c r="AB99">
        <f t="shared" si="2"/>
        <v>3.7203390159999988E-2</v>
      </c>
      <c r="AC99">
        <f t="shared" si="2"/>
        <v>2.9109924000000009E-2</v>
      </c>
      <c r="AD99">
        <f t="shared" si="2"/>
        <v>3.4214737514000004E-2</v>
      </c>
      <c r="AE99">
        <f t="shared" si="2"/>
        <v>6.1243330141999945E-2</v>
      </c>
      <c r="AF99">
        <f t="shared" si="2"/>
        <v>0</v>
      </c>
      <c r="AG99">
        <f t="shared" si="2"/>
        <v>0</v>
      </c>
      <c r="AH99">
        <f t="shared" si="2"/>
        <v>0.1683766000000001</v>
      </c>
      <c r="AI99">
        <f t="shared" si="2"/>
        <v>1.3257021999999999E-2</v>
      </c>
      <c r="AJ99">
        <f t="shared" si="2"/>
        <v>0</v>
      </c>
      <c r="AK99">
        <f t="shared" si="2"/>
        <v>0.31714320000000018</v>
      </c>
      <c r="AL99">
        <f t="shared" si="2"/>
        <v>8.5505224999999907E-2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1.1078984700000011E-2</v>
      </c>
      <c r="AQ99">
        <f t="shared" si="2"/>
        <v>0</v>
      </c>
      <c r="AR99">
        <f t="shared" si="2"/>
        <v>0.10739932799999985</v>
      </c>
      <c r="AS99">
        <f t="shared" si="2"/>
        <v>8.605230947999995E-2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0.65914287297251362</v>
      </c>
      <c r="BB99">
        <f t="shared" si="1"/>
        <v>15.378396769368415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5.1556279085000005</v>
      </c>
      <c r="L3">
        <v>192.24118499999997</v>
      </c>
      <c r="M3">
        <v>27.374414080000001</v>
      </c>
      <c r="N3">
        <v>35.667623952380943</v>
      </c>
      <c r="O3">
        <v>0</v>
      </c>
      <c r="P3">
        <v>25.448660546399996</v>
      </c>
      <c r="Q3">
        <v>2.8107994355999995</v>
      </c>
      <c r="R3">
        <v>6.6492641279999996</v>
      </c>
      <c r="S3">
        <v>4.3004146796000002</v>
      </c>
      <c r="T3">
        <v>0</v>
      </c>
      <c r="U3">
        <v>25.695727200000004</v>
      </c>
      <c r="V3">
        <v>0</v>
      </c>
      <c r="W3">
        <v>0</v>
      </c>
      <c r="X3">
        <v>36.657552266187054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1.3776853999999998</v>
      </c>
      <c r="AF3">
        <v>1.9662499999999996</v>
      </c>
      <c r="AG3">
        <v>13.466924639999998</v>
      </c>
      <c r="AH3">
        <v>0</v>
      </c>
      <c r="AI3">
        <v>0</v>
      </c>
      <c r="AJ3">
        <v>0</v>
      </c>
      <c r="AK3">
        <v>15.961300000000001</v>
      </c>
      <c r="AL3">
        <v>0</v>
      </c>
      <c r="AM3">
        <v>0</v>
      </c>
      <c r="AN3">
        <v>0.57389999999999997</v>
      </c>
      <c r="AO3">
        <v>0</v>
      </c>
      <c r="AP3">
        <v>0.78602159999999999</v>
      </c>
      <c r="AQ3">
        <v>0</v>
      </c>
      <c r="AR3">
        <v>2.7096576000000003</v>
      </c>
      <c r="AS3">
        <v>3.3016588799999997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16.528145747803805</v>
      </c>
      <c r="BB3">
        <f>SUM(B3:AZ3)-BA3</f>
        <v>385.61652156886424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5.1556429648000011</v>
      </c>
      <c r="L4">
        <v>192.24118499999997</v>
      </c>
      <c r="M4">
        <v>27.374414080000001</v>
      </c>
      <c r="N4">
        <v>35.667623952380943</v>
      </c>
      <c r="O4">
        <v>0</v>
      </c>
      <c r="P4">
        <v>21.944637</v>
      </c>
      <c r="Q4">
        <v>2.690636</v>
      </c>
      <c r="R4">
        <v>6.6492641279999996</v>
      </c>
      <c r="S4">
        <v>4.3004146796000002</v>
      </c>
      <c r="T4">
        <v>0</v>
      </c>
      <c r="U4">
        <v>25.695727200000004</v>
      </c>
      <c r="V4">
        <v>0</v>
      </c>
      <c r="W4">
        <v>0</v>
      </c>
      <c r="X4">
        <v>27.145681762589927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1.3776853999999998</v>
      </c>
      <c r="AF4">
        <v>1.9662499999999996</v>
      </c>
      <c r="AG4">
        <v>13.466924639999998</v>
      </c>
      <c r="AH4">
        <v>0</v>
      </c>
      <c r="AI4">
        <v>0</v>
      </c>
      <c r="AJ4">
        <v>0</v>
      </c>
      <c r="AK4">
        <v>15.961300000000001</v>
      </c>
      <c r="AL4">
        <v>0</v>
      </c>
      <c r="AM4">
        <v>0</v>
      </c>
      <c r="AN4">
        <v>0.57389999999999997</v>
      </c>
      <c r="AO4">
        <v>0</v>
      </c>
      <c r="AP4">
        <v>0.78602159999999999</v>
      </c>
      <c r="AQ4">
        <v>0</v>
      </c>
      <c r="AR4">
        <v>2.7096576000000003</v>
      </c>
      <c r="AS4">
        <v>3.3016588799999997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15.988254325405958</v>
      </c>
      <c r="BB4">
        <f t="shared" ref="BB4:BB67" si="0">SUM(B4:AZ4)-BA4</f>
        <v>373.02037056196497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5.1556279085000005</v>
      </c>
      <c r="L5">
        <v>192.24118499999997</v>
      </c>
      <c r="M5">
        <v>22.465614079999998</v>
      </c>
      <c r="N5">
        <v>35.667623952380943</v>
      </c>
      <c r="O5">
        <v>0</v>
      </c>
      <c r="P5">
        <v>17.956237000000002</v>
      </c>
      <c r="Q5">
        <v>2.690636</v>
      </c>
      <c r="R5">
        <v>6.9725945120000006</v>
      </c>
      <c r="S5">
        <v>4.3753788051999996</v>
      </c>
      <c r="T5">
        <v>0</v>
      </c>
      <c r="U5">
        <v>25.695727200000004</v>
      </c>
      <c r="V5">
        <v>0</v>
      </c>
      <c r="W5">
        <v>0</v>
      </c>
      <c r="X5">
        <v>23.77050190647482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1.3776853999999998</v>
      </c>
      <c r="AF5">
        <v>1.9662499999999996</v>
      </c>
      <c r="AG5">
        <v>13.466924639999998</v>
      </c>
      <c r="AH5">
        <v>0</v>
      </c>
      <c r="AI5">
        <v>0</v>
      </c>
      <c r="AJ5">
        <v>0</v>
      </c>
      <c r="AK5">
        <v>15.961300000000001</v>
      </c>
      <c r="AL5">
        <v>0</v>
      </c>
      <c r="AM5">
        <v>0</v>
      </c>
      <c r="AN5">
        <v>0.57389999999999997</v>
      </c>
      <c r="AO5">
        <v>0</v>
      </c>
      <c r="AP5">
        <v>0.78602159999999999</v>
      </c>
      <c r="AQ5">
        <v>0</v>
      </c>
      <c r="AR5">
        <v>4.0644863999999998</v>
      </c>
      <c r="AS5">
        <v>3.3016588799999997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15.555912104019638</v>
      </c>
      <c r="BB5">
        <f t="shared" si="0"/>
        <v>362.93344118053614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5.1556429648000011</v>
      </c>
      <c r="L6">
        <v>192.24118499999997</v>
      </c>
      <c r="M6">
        <v>13.261614079999999</v>
      </c>
      <c r="N6">
        <v>34.747147761904756</v>
      </c>
      <c r="O6">
        <v>0</v>
      </c>
      <c r="P6">
        <v>17.956237000000002</v>
      </c>
      <c r="Q6">
        <v>2.690636</v>
      </c>
      <c r="R6">
        <v>6.9725945120000006</v>
      </c>
      <c r="S6">
        <v>4.3753788051999996</v>
      </c>
      <c r="T6">
        <v>0</v>
      </c>
      <c r="U6">
        <v>25.695727200000004</v>
      </c>
      <c r="V6">
        <v>0</v>
      </c>
      <c r="W6">
        <v>0</v>
      </c>
      <c r="X6">
        <v>23.77050190647482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1.3776853999999998</v>
      </c>
      <c r="AF6">
        <v>1.9662499999999996</v>
      </c>
      <c r="AG6">
        <v>13.466924639999998</v>
      </c>
      <c r="AH6">
        <v>0</v>
      </c>
      <c r="AI6">
        <v>0</v>
      </c>
      <c r="AJ6">
        <v>0</v>
      </c>
      <c r="AK6">
        <v>15.961300000000001</v>
      </c>
      <c r="AL6">
        <v>0</v>
      </c>
      <c r="AM6">
        <v>0</v>
      </c>
      <c r="AN6">
        <v>0.57389999999999997</v>
      </c>
      <c r="AO6">
        <v>0</v>
      </c>
      <c r="AP6">
        <v>0.78602159999999999</v>
      </c>
      <c r="AQ6">
        <v>0</v>
      </c>
      <c r="AR6">
        <v>4.0644863999999998</v>
      </c>
      <c r="AS6">
        <v>3.3016588799999997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15.139796749091069</v>
      </c>
      <c r="BB6">
        <f t="shared" si="0"/>
        <v>353.22509540128846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5.1556579800000009</v>
      </c>
      <c r="L7">
        <v>192.24118499999997</v>
      </c>
      <c r="M7">
        <v>13.261614079999999</v>
      </c>
      <c r="N7">
        <v>26.76968744444444</v>
      </c>
      <c r="O7">
        <v>0</v>
      </c>
      <c r="P7">
        <v>17.956237000000002</v>
      </c>
      <c r="Q7">
        <v>2.690636</v>
      </c>
      <c r="R7">
        <v>6.9725945120000006</v>
      </c>
      <c r="S7">
        <v>4.3753788051999996</v>
      </c>
      <c r="T7">
        <v>0</v>
      </c>
      <c r="U7">
        <v>25.695727200000004</v>
      </c>
      <c r="V7">
        <v>0</v>
      </c>
      <c r="W7">
        <v>0</v>
      </c>
      <c r="X7">
        <v>23.802976352877696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1.3776853999999998</v>
      </c>
      <c r="AF7">
        <v>1.9662499999999996</v>
      </c>
      <c r="AG7">
        <v>13.466924639999998</v>
      </c>
      <c r="AH7">
        <v>0</v>
      </c>
      <c r="AI7">
        <v>0</v>
      </c>
      <c r="AJ7">
        <v>0</v>
      </c>
      <c r="AK7">
        <v>15.961300000000001</v>
      </c>
      <c r="AL7">
        <v>0</v>
      </c>
      <c r="AM7">
        <v>0</v>
      </c>
      <c r="AN7">
        <v>0.57389999999999997</v>
      </c>
      <c r="AO7">
        <v>0</v>
      </c>
      <c r="AP7">
        <v>0.78602159999999999</v>
      </c>
      <c r="AQ7">
        <v>0</v>
      </c>
      <c r="AR7">
        <v>4.0644863999999998</v>
      </c>
      <c r="AS7">
        <v>3.3016588799999997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14.813258476759277</v>
      </c>
      <c r="BB7">
        <f t="shared" si="0"/>
        <v>345.60666281776281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5.1556429648000011</v>
      </c>
      <c r="L8">
        <v>192.24118499999997</v>
      </c>
      <c r="M8">
        <v>13.261614079999999</v>
      </c>
      <c r="N8">
        <v>26.76968744444444</v>
      </c>
      <c r="O8">
        <v>0</v>
      </c>
      <c r="P8">
        <v>17.956237000000002</v>
      </c>
      <c r="Q8">
        <v>2.690636</v>
      </c>
      <c r="R8">
        <v>6.9725945120000006</v>
      </c>
      <c r="S8">
        <v>4.3753788051999996</v>
      </c>
      <c r="T8">
        <v>0</v>
      </c>
      <c r="U8">
        <v>25.695727200000004</v>
      </c>
      <c r="V8">
        <v>0</v>
      </c>
      <c r="W8">
        <v>0</v>
      </c>
      <c r="X8">
        <v>23.802976352877696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1.3776853999999998</v>
      </c>
      <c r="AF8">
        <v>1.9662499999999996</v>
      </c>
      <c r="AG8">
        <v>13.466924639999998</v>
      </c>
      <c r="AH8">
        <v>0</v>
      </c>
      <c r="AI8">
        <v>0</v>
      </c>
      <c r="AJ8">
        <v>0</v>
      </c>
      <c r="AK8">
        <v>15.961300000000001</v>
      </c>
      <c r="AL8">
        <v>0</v>
      </c>
      <c r="AM8">
        <v>0</v>
      </c>
      <c r="AN8">
        <v>0.57389999999999997</v>
      </c>
      <c r="AO8">
        <v>0</v>
      </c>
      <c r="AP8">
        <v>0.78602159999999999</v>
      </c>
      <c r="AQ8">
        <v>0</v>
      </c>
      <c r="AR8">
        <v>4.0644863999999998</v>
      </c>
      <c r="AS8">
        <v>3.3016588799999997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14.813257860259277</v>
      </c>
      <c r="BB8">
        <f t="shared" si="0"/>
        <v>345.60664841906282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5.1556579800000009</v>
      </c>
      <c r="L9">
        <v>192.24118499999997</v>
      </c>
      <c r="M9">
        <v>13.261614079999999</v>
      </c>
      <c r="N9">
        <v>26.76968744444444</v>
      </c>
      <c r="O9">
        <v>0</v>
      </c>
      <c r="P9">
        <v>17.956237000000002</v>
      </c>
      <c r="Q9">
        <v>2.690636</v>
      </c>
      <c r="R9">
        <v>6.6492641279999996</v>
      </c>
      <c r="S9">
        <v>4.3004146796000002</v>
      </c>
      <c r="T9">
        <v>0</v>
      </c>
      <c r="U9">
        <v>25.695727200000004</v>
      </c>
      <c r="V9">
        <v>0</v>
      </c>
      <c r="W9">
        <v>0</v>
      </c>
      <c r="X9">
        <v>24.039381620863306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1.3776853999999998</v>
      </c>
      <c r="AF9">
        <v>1.9662499999999996</v>
      </c>
      <c r="AG9">
        <v>13.466924639999998</v>
      </c>
      <c r="AH9">
        <v>0</v>
      </c>
      <c r="AI9">
        <v>0</v>
      </c>
      <c r="AJ9">
        <v>0</v>
      </c>
      <c r="AK9">
        <v>15.961300000000001</v>
      </c>
      <c r="AL9">
        <v>0</v>
      </c>
      <c r="AM9">
        <v>0</v>
      </c>
      <c r="AN9">
        <v>0.57389999999999997</v>
      </c>
      <c r="AO9">
        <v>0</v>
      </c>
      <c r="AP9">
        <v>0.78602159999999999</v>
      </c>
      <c r="AQ9">
        <v>0</v>
      </c>
      <c r="AR9">
        <v>5.4193152000000007</v>
      </c>
      <c r="AS9">
        <v>3.3016588799999997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14.862288357861432</v>
      </c>
      <c r="BB9">
        <f t="shared" si="0"/>
        <v>346.75057249504636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5.1556429648000011</v>
      </c>
      <c r="L10">
        <v>192.24118499999997</v>
      </c>
      <c r="M10">
        <v>13.261614079999999</v>
      </c>
      <c r="N10">
        <v>26.76968744444444</v>
      </c>
      <c r="O10">
        <v>0</v>
      </c>
      <c r="P10">
        <v>17.956237000000002</v>
      </c>
      <c r="Q10">
        <v>2.690636</v>
      </c>
      <c r="R10">
        <v>6.6492641279999996</v>
      </c>
      <c r="S10">
        <v>4.3004146796000002</v>
      </c>
      <c r="T10">
        <v>0</v>
      </c>
      <c r="U10">
        <v>25.695727200000004</v>
      </c>
      <c r="V10">
        <v>0</v>
      </c>
      <c r="W10">
        <v>0</v>
      </c>
      <c r="X10">
        <v>24.039381620863306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1.3776853999999998</v>
      </c>
      <c r="AF10">
        <v>1.9662499999999996</v>
      </c>
      <c r="AG10">
        <v>13.466924639999998</v>
      </c>
      <c r="AH10">
        <v>0</v>
      </c>
      <c r="AI10">
        <v>0</v>
      </c>
      <c r="AJ10">
        <v>0</v>
      </c>
      <c r="AK10">
        <v>15.961300000000001</v>
      </c>
      <c r="AL10">
        <v>0</v>
      </c>
      <c r="AM10">
        <v>0</v>
      </c>
      <c r="AN10">
        <v>0.57389999999999997</v>
      </c>
      <c r="AO10">
        <v>0</v>
      </c>
      <c r="AP10">
        <v>0.78602159999999999</v>
      </c>
      <c r="AQ10">
        <v>0</v>
      </c>
      <c r="AR10">
        <v>5.4193152000000007</v>
      </c>
      <c r="AS10">
        <v>3.3016588799999997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14.862287741361433</v>
      </c>
      <c r="BB10">
        <f t="shared" si="0"/>
        <v>346.75055809634631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5.1556579800000009</v>
      </c>
      <c r="L11">
        <v>192.24118499999997</v>
      </c>
      <c r="M11">
        <v>13.261614079999999</v>
      </c>
      <c r="N11">
        <v>27.076512841269835</v>
      </c>
      <c r="O11">
        <v>0</v>
      </c>
      <c r="P11">
        <v>17.956237000000002</v>
      </c>
      <c r="Q11">
        <v>2.690636</v>
      </c>
      <c r="R11">
        <v>6.6492641279999996</v>
      </c>
      <c r="S11">
        <v>4.3004146796000002</v>
      </c>
      <c r="T11">
        <v>0</v>
      </c>
      <c r="U11">
        <v>25.695727200000004</v>
      </c>
      <c r="V11">
        <v>0</v>
      </c>
      <c r="W11">
        <v>0</v>
      </c>
      <c r="X11">
        <v>24.039381620863306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1.3776853999999998</v>
      </c>
      <c r="AF11">
        <v>1.9662499999999996</v>
      </c>
      <c r="AG11">
        <v>13.466924639999998</v>
      </c>
      <c r="AH11">
        <v>0</v>
      </c>
      <c r="AI11">
        <v>0</v>
      </c>
      <c r="AJ11">
        <v>0</v>
      </c>
      <c r="AK11">
        <v>15.961300000000001</v>
      </c>
      <c r="AL11">
        <v>0</v>
      </c>
      <c r="AM11">
        <v>0</v>
      </c>
      <c r="AN11">
        <v>0.57389999999999997</v>
      </c>
      <c r="AO11">
        <v>0</v>
      </c>
      <c r="AP11">
        <v>0.78602159999999999</v>
      </c>
      <c r="AQ11">
        <v>0</v>
      </c>
      <c r="AR11">
        <v>5.4193152000000007</v>
      </c>
      <c r="AS11">
        <v>3.3016588799999997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14.87489888167095</v>
      </c>
      <c r="BB11">
        <f t="shared" si="0"/>
        <v>347.04478736806226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5.1556429648000011</v>
      </c>
      <c r="L12">
        <v>192.24118499999997</v>
      </c>
      <c r="M12">
        <v>13.261614079999999</v>
      </c>
      <c r="N12">
        <v>26.76968744444444</v>
      </c>
      <c r="O12">
        <v>0</v>
      </c>
      <c r="P12">
        <v>17.956237000000002</v>
      </c>
      <c r="Q12">
        <v>2.690636</v>
      </c>
      <c r="R12">
        <v>6.6492641279999996</v>
      </c>
      <c r="S12">
        <v>4.3004146796000002</v>
      </c>
      <c r="T12">
        <v>0</v>
      </c>
      <c r="U12">
        <v>25.695727200000004</v>
      </c>
      <c r="V12">
        <v>0</v>
      </c>
      <c r="W12">
        <v>0</v>
      </c>
      <c r="X12">
        <v>24.039381620863306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1.3776853999999998</v>
      </c>
      <c r="AF12">
        <v>1.9662499999999996</v>
      </c>
      <c r="AG12">
        <v>13.466924639999998</v>
      </c>
      <c r="AH12">
        <v>0</v>
      </c>
      <c r="AI12">
        <v>0</v>
      </c>
      <c r="AJ12">
        <v>0</v>
      </c>
      <c r="AK12">
        <v>15.961300000000001</v>
      </c>
      <c r="AL12">
        <v>0</v>
      </c>
      <c r="AM12">
        <v>0</v>
      </c>
      <c r="AN12">
        <v>0.57389999999999997</v>
      </c>
      <c r="AO12">
        <v>0</v>
      </c>
      <c r="AP12">
        <v>0.78602159999999999</v>
      </c>
      <c r="AQ12">
        <v>0</v>
      </c>
      <c r="AR12">
        <v>5.4193152000000007</v>
      </c>
      <c r="AS12">
        <v>3.3016588799999997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14.862287741361433</v>
      </c>
      <c r="BB12">
        <f t="shared" si="0"/>
        <v>346.75055809634631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5.1556579800000009</v>
      </c>
      <c r="L13">
        <v>192.24118499999997</v>
      </c>
      <c r="M13">
        <v>13.261614079999999</v>
      </c>
      <c r="N13">
        <v>26.76968744444444</v>
      </c>
      <c r="O13">
        <v>0</v>
      </c>
      <c r="P13">
        <v>17.956237000000002</v>
      </c>
      <c r="Q13">
        <v>2.690636</v>
      </c>
      <c r="R13">
        <v>6.6492641279999996</v>
      </c>
      <c r="S13">
        <v>4.3004146796000002</v>
      </c>
      <c r="T13">
        <v>0</v>
      </c>
      <c r="U13">
        <v>25.695727200000004</v>
      </c>
      <c r="V13">
        <v>0</v>
      </c>
      <c r="W13">
        <v>0</v>
      </c>
      <c r="X13">
        <v>23.471398376978414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1.3776853999999998</v>
      </c>
      <c r="AF13">
        <v>1.9662499999999996</v>
      </c>
      <c r="AG13">
        <v>13.466924639999998</v>
      </c>
      <c r="AH13">
        <v>0</v>
      </c>
      <c r="AI13">
        <v>0</v>
      </c>
      <c r="AJ13">
        <v>0</v>
      </c>
      <c r="AK13">
        <v>15.961300000000001</v>
      </c>
      <c r="AL13">
        <v>0</v>
      </c>
      <c r="AM13">
        <v>0</v>
      </c>
      <c r="AN13">
        <v>0.57389999999999997</v>
      </c>
      <c r="AO13">
        <v>0</v>
      </c>
      <c r="AP13">
        <v>0.78602159999999999</v>
      </c>
      <c r="AQ13">
        <v>0</v>
      </c>
      <c r="AR13">
        <v>4.7419007999999989</v>
      </c>
      <c r="AS13">
        <v>3.3016588799999997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14.811102900238415</v>
      </c>
      <c r="BB13">
        <f t="shared" si="0"/>
        <v>345.55636030878441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5.1556429648000011</v>
      </c>
      <c r="L14">
        <v>192.24118499999997</v>
      </c>
      <c r="M14">
        <v>13.261614079999999</v>
      </c>
      <c r="N14">
        <v>26.76968744444444</v>
      </c>
      <c r="O14">
        <v>0</v>
      </c>
      <c r="P14">
        <v>17.956237000000002</v>
      </c>
      <c r="Q14">
        <v>2.690636</v>
      </c>
      <c r="R14">
        <v>6.6492641279999996</v>
      </c>
      <c r="S14">
        <v>4.3004146796000002</v>
      </c>
      <c r="T14">
        <v>0</v>
      </c>
      <c r="U14">
        <v>25.695727200000004</v>
      </c>
      <c r="V14">
        <v>0</v>
      </c>
      <c r="W14">
        <v>0</v>
      </c>
      <c r="X14">
        <v>16.869195252877699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1.3776853999999998</v>
      </c>
      <c r="AF14">
        <v>1.9662499999999996</v>
      </c>
      <c r="AG14">
        <v>13.466924639999998</v>
      </c>
      <c r="AH14">
        <v>0</v>
      </c>
      <c r="AI14">
        <v>0</v>
      </c>
      <c r="AJ14">
        <v>0</v>
      </c>
      <c r="AK14">
        <v>15.961300000000001</v>
      </c>
      <c r="AL14">
        <v>0</v>
      </c>
      <c r="AM14">
        <v>0</v>
      </c>
      <c r="AN14">
        <v>0.57389999999999997</v>
      </c>
      <c r="AO14">
        <v>0</v>
      </c>
      <c r="AP14">
        <v>0.78602159999999999</v>
      </c>
      <c r="AQ14">
        <v>0</v>
      </c>
      <c r="AR14">
        <v>4.7419007999999989</v>
      </c>
      <c r="AS14">
        <v>3.3016588799999997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14.539751630860719</v>
      </c>
      <c r="BB14">
        <f t="shared" si="0"/>
        <v>339.22549343886141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5.1556579800000009</v>
      </c>
      <c r="L15">
        <v>192.24118499999997</v>
      </c>
      <c r="M15">
        <v>13.395218116800004</v>
      </c>
      <c r="N15">
        <v>26.76968744444444</v>
      </c>
      <c r="O15">
        <v>0</v>
      </c>
      <c r="P15">
        <v>17.956237000000002</v>
      </c>
      <c r="Q15">
        <v>2.690636</v>
      </c>
      <c r="R15">
        <v>6.6492641279999996</v>
      </c>
      <c r="S15">
        <v>4.3004146796000002</v>
      </c>
      <c r="T15">
        <v>0</v>
      </c>
      <c r="U15">
        <v>25.695727200000004</v>
      </c>
      <c r="V15">
        <v>0</v>
      </c>
      <c r="W15">
        <v>0</v>
      </c>
      <c r="X15">
        <v>16.869195252877699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3.5426196000000001</v>
      </c>
      <c r="AF15">
        <v>1.9662499999999996</v>
      </c>
      <c r="AG15">
        <v>13.466924639999998</v>
      </c>
      <c r="AH15">
        <v>0</v>
      </c>
      <c r="AI15">
        <v>0</v>
      </c>
      <c r="AJ15">
        <v>0</v>
      </c>
      <c r="AK15">
        <v>15.961300000000001</v>
      </c>
      <c r="AL15">
        <v>0</v>
      </c>
      <c r="AM15">
        <v>0</v>
      </c>
      <c r="AN15">
        <v>0.57389999999999997</v>
      </c>
      <c r="AO15">
        <v>0</v>
      </c>
      <c r="AP15">
        <v>0.78602159999999999</v>
      </c>
      <c r="AQ15">
        <v>0</v>
      </c>
      <c r="AR15">
        <v>12.193459199999999</v>
      </c>
      <c r="AS15">
        <v>7.5112739519999998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15.113496166160722</v>
      </c>
      <c r="BB15">
        <f t="shared" si="0"/>
        <v>352.6114756275615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5.1556429648000011</v>
      </c>
      <c r="L16">
        <v>192.24118499999997</v>
      </c>
      <c r="M16">
        <v>13.395218116800004</v>
      </c>
      <c r="N16">
        <v>26.76968744444444</v>
      </c>
      <c r="O16">
        <v>0</v>
      </c>
      <c r="P16">
        <v>17.956237000000002</v>
      </c>
      <c r="Q16">
        <v>2.690636</v>
      </c>
      <c r="R16">
        <v>6.6492641279999996</v>
      </c>
      <c r="S16">
        <v>4.3004146796000002</v>
      </c>
      <c r="T16">
        <v>0</v>
      </c>
      <c r="U16">
        <v>25.695727200000004</v>
      </c>
      <c r="V16">
        <v>0</v>
      </c>
      <c r="W16">
        <v>0</v>
      </c>
      <c r="X16">
        <v>16.869195252877699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4.3298684000000005</v>
      </c>
      <c r="AF16">
        <v>1.9662499999999996</v>
      </c>
      <c r="AG16">
        <v>13.466924639999998</v>
      </c>
      <c r="AH16">
        <v>0</v>
      </c>
      <c r="AI16">
        <v>0</v>
      </c>
      <c r="AJ16">
        <v>0</v>
      </c>
      <c r="AK16">
        <v>15.961300000000001</v>
      </c>
      <c r="AL16">
        <v>0</v>
      </c>
      <c r="AM16">
        <v>0</v>
      </c>
      <c r="AN16">
        <v>0.57389999999999997</v>
      </c>
      <c r="AO16">
        <v>0</v>
      </c>
      <c r="AP16">
        <v>0.78602159999999999</v>
      </c>
      <c r="AQ16">
        <v>0</v>
      </c>
      <c r="AR16">
        <v>12.193459199999999</v>
      </c>
      <c r="AS16">
        <v>7.5112739519999998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15.145851291260723</v>
      </c>
      <c r="BB16">
        <f t="shared" si="0"/>
        <v>353.36635428726146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5.1556579800000009</v>
      </c>
      <c r="L17">
        <v>192.24118499999997</v>
      </c>
      <c r="M17">
        <v>13.395218116800004</v>
      </c>
      <c r="N17">
        <v>26.76968744444444</v>
      </c>
      <c r="O17">
        <v>0</v>
      </c>
      <c r="P17">
        <v>17.956237000000002</v>
      </c>
      <c r="Q17">
        <v>2.690636</v>
      </c>
      <c r="R17">
        <v>6.6492641279999996</v>
      </c>
      <c r="S17">
        <v>4.3004146796000002</v>
      </c>
      <c r="T17">
        <v>0</v>
      </c>
      <c r="U17">
        <v>25.695727200000004</v>
      </c>
      <c r="V17">
        <v>0</v>
      </c>
      <c r="W17">
        <v>0</v>
      </c>
      <c r="X17">
        <v>16.869195252877699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4.3298684000000005</v>
      </c>
      <c r="AF17">
        <v>1.9662499999999996</v>
      </c>
      <c r="AG17">
        <v>13.466924639999998</v>
      </c>
      <c r="AH17">
        <v>0</v>
      </c>
      <c r="AI17">
        <v>0</v>
      </c>
      <c r="AJ17">
        <v>0</v>
      </c>
      <c r="AK17">
        <v>15.961300000000001</v>
      </c>
      <c r="AL17">
        <v>0</v>
      </c>
      <c r="AM17">
        <v>0</v>
      </c>
      <c r="AN17">
        <v>0.57389999999999997</v>
      </c>
      <c r="AO17">
        <v>0</v>
      </c>
      <c r="AP17">
        <v>0.78602159999999999</v>
      </c>
      <c r="AQ17">
        <v>0</v>
      </c>
      <c r="AR17">
        <v>12.193459199999999</v>
      </c>
      <c r="AS17">
        <v>7.5112739519999998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15.145851907760722</v>
      </c>
      <c r="BB17">
        <f t="shared" si="0"/>
        <v>353.36636868596145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5.1556429648000011</v>
      </c>
      <c r="L18">
        <v>192.24118499999997</v>
      </c>
      <c r="M18">
        <v>13.395218116800004</v>
      </c>
      <c r="N18">
        <v>26.76968744444444</v>
      </c>
      <c r="O18">
        <v>0</v>
      </c>
      <c r="P18">
        <v>17.956237000000002</v>
      </c>
      <c r="Q18">
        <v>2.690636</v>
      </c>
      <c r="R18">
        <v>6.6492641279999996</v>
      </c>
      <c r="S18">
        <v>4.3004146796000002</v>
      </c>
      <c r="T18">
        <v>0</v>
      </c>
      <c r="U18">
        <v>25.695727200000004</v>
      </c>
      <c r="V18">
        <v>0</v>
      </c>
      <c r="W18">
        <v>0</v>
      </c>
      <c r="X18">
        <v>16.869195252877699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4.3298684000000005</v>
      </c>
      <c r="AF18">
        <v>1.9662499999999996</v>
      </c>
      <c r="AG18">
        <v>13.466924639999998</v>
      </c>
      <c r="AH18">
        <v>0</v>
      </c>
      <c r="AI18">
        <v>0</v>
      </c>
      <c r="AJ18">
        <v>0</v>
      </c>
      <c r="AK18">
        <v>15.961300000000001</v>
      </c>
      <c r="AL18">
        <v>0</v>
      </c>
      <c r="AM18">
        <v>0</v>
      </c>
      <c r="AN18">
        <v>0.57389999999999997</v>
      </c>
      <c r="AO18">
        <v>0</v>
      </c>
      <c r="AP18">
        <v>0.78602159999999999</v>
      </c>
      <c r="AQ18">
        <v>0</v>
      </c>
      <c r="AR18">
        <v>6.0967295999999997</v>
      </c>
      <c r="AS18">
        <v>4.8699468479999997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14.786717040460722</v>
      </c>
      <c r="BB18">
        <f t="shared" si="0"/>
        <v>344.98743183406145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5.1556579800000009</v>
      </c>
      <c r="L19">
        <v>192.24118499999997</v>
      </c>
      <c r="M19">
        <v>13.395218116800004</v>
      </c>
      <c r="N19">
        <v>26.76968744444444</v>
      </c>
      <c r="O19">
        <v>0</v>
      </c>
      <c r="P19">
        <v>17.956237000000002</v>
      </c>
      <c r="Q19">
        <v>2.690636</v>
      </c>
      <c r="R19">
        <v>6.4884205463999995</v>
      </c>
      <c r="S19">
        <v>4.2390779963999998</v>
      </c>
      <c r="T19">
        <v>0</v>
      </c>
      <c r="U19">
        <v>25.695727200000004</v>
      </c>
      <c r="V19">
        <v>0</v>
      </c>
      <c r="W19">
        <v>0</v>
      </c>
      <c r="X19">
        <v>15.955395683453236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4.3298684000000005</v>
      </c>
      <c r="AF19">
        <v>1.9662499999999996</v>
      </c>
      <c r="AG19">
        <v>13.466924639999998</v>
      </c>
      <c r="AH19">
        <v>0</v>
      </c>
      <c r="AI19">
        <v>0</v>
      </c>
      <c r="AJ19">
        <v>0</v>
      </c>
      <c r="AK19">
        <v>15.961300000000001</v>
      </c>
      <c r="AL19">
        <v>0</v>
      </c>
      <c r="AM19">
        <v>0</v>
      </c>
      <c r="AN19">
        <v>0.57389999999999997</v>
      </c>
      <c r="AO19">
        <v>0</v>
      </c>
      <c r="AP19">
        <v>0.78602159999999999</v>
      </c>
      <c r="AQ19">
        <v>0</v>
      </c>
      <c r="AR19">
        <v>4.0644863999999998</v>
      </c>
      <c r="AS19">
        <v>4.8699468479999997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14.656503521729068</v>
      </c>
      <c r="BB19">
        <f t="shared" si="0"/>
        <v>341.94943733376857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5.1556429648000011</v>
      </c>
      <c r="L20">
        <v>192.24118499999997</v>
      </c>
      <c r="M20">
        <v>13.395218116800004</v>
      </c>
      <c r="N20">
        <v>28.917465222222216</v>
      </c>
      <c r="O20">
        <v>0</v>
      </c>
      <c r="P20">
        <v>17.956237000000002</v>
      </c>
      <c r="Q20">
        <v>2.690636</v>
      </c>
      <c r="R20">
        <v>6.4884205463999995</v>
      </c>
      <c r="S20">
        <v>4.2390779963999998</v>
      </c>
      <c r="T20">
        <v>0</v>
      </c>
      <c r="U20">
        <v>25.695727200000004</v>
      </c>
      <c r="V20">
        <v>0</v>
      </c>
      <c r="W20">
        <v>0</v>
      </c>
      <c r="X20">
        <v>23.77050190647482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4.3298684000000005</v>
      </c>
      <c r="AF20">
        <v>1.9662499999999996</v>
      </c>
      <c r="AG20">
        <v>13.466924639999998</v>
      </c>
      <c r="AH20">
        <v>0</v>
      </c>
      <c r="AI20">
        <v>0</v>
      </c>
      <c r="AJ20">
        <v>0</v>
      </c>
      <c r="AK20">
        <v>15.961300000000001</v>
      </c>
      <c r="AL20">
        <v>0</v>
      </c>
      <c r="AM20">
        <v>0</v>
      </c>
      <c r="AN20">
        <v>0.57389999999999997</v>
      </c>
      <c r="AO20">
        <v>0</v>
      </c>
      <c r="AP20">
        <v>0.78602159999999999</v>
      </c>
      <c r="AQ20">
        <v>0</v>
      </c>
      <c r="AR20">
        <v>4.0644863999999998</v>
      </c>
      <c r="AS20">
        <v>4.8699468479999997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15.065977403910125</v>
      </c>
      <c r="BB20">
        <f t="shared" si="0"/>
        <v>351.50283243718684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5.1522363091000001</v>
      </c>
      <c r="L21">
        <v>192.24118499999997</v>
      </c>
      <c r="M21">
        <v>13.395218116800004</v>
      </c>
      <c r="N21">
        <v>34.133496968253958</v>
      </c>
      <c r="O21">
        <v>0</v>
      </c>
      <c r="P21">
        <v>17.956237000000002</v>
      </c>
      <c r="Q21">
        <v>2.690636</v>
      </c>
      <c r="R21">
        <v>6.4884205463999995</v>
      </c>
      <c r="S21">
        <v>4.2390779963999998</v>
      </c>
      <c r="T21">
        <v>0</v>
      </c>
      <c r="U21">
        <v>25.695727200000004</v>
      </c>
      <c r="V21">
        <v>0</v>
      </c>
      <c r="W21">
        <v>0</v>
      </c>
      <c r="X21">
        <v>17.029454622302154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4.3298684000000005</v>
      </c>
      <c r="AF21">
        <v>1.9662499999999996</v>
      </c>
      <c r="AG21">
        <v>13.466924639999998</v>
      </c>
      <c r="AH21">
        <v>0</v>
      </c>
      <c r="AI21">
        <v>0</v>
      </c>
      <c r="AJ21">
        <v>0</v>
      </c>
      <c r="AK21">
        <v>15.961300000000001</v>
      </c>
      <c r="AL21">
        <v>0</v>
      </c>
      <c r="AM21">
        <v>0</v>
      </c>
      <c r="AN21">
        <v>0.57389999999999997</v>
      </c>
      <c r="AO21">
        <v>0</v>
      </c>
      <c r="AP21">
        <v>0.78602159999999999</v>
      </c>
      <c r="AQ21">
        <v>0</v>
      </c>
      <c r="AR21">
        <v>4.0644863999999998</v>
      </c>
      <c r="AS21">
        <v>4.8699468479999997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15.003159133161226</v>
      </c>
      <c r="BB21">
        <f t="shared" si="0"/>
        <v>350.03722851409492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5.1522182799000014</v>
      </c>
      <c r="L22">
        <v>192.24118499999997</v>
      </c>
      <c r="M22">
        <v>13.261614079999999</v>
      </c>
      <c r="N22">
        <v>34.133496968253958</v>
      </c>
      <c r="O22">
        <v>0</v>
      </c>
      <c r="P22">
        <v>17.956237000000002</v>
      </c>
      <c r="Q22">
        <v>2.690636</v>
      </c>
      <c r="R22">
        <v>6.4884205463999995</v>
      </c>
      <c r="S22">
        <v>4.2390779963999998</v>
      </c>
      <c r="T22">
        <v>0</v>
      </c>
      <c r="U22">
        <v>25.695727200000004</v>
      </c>
      <c r="V22">
        <v>0</v>
      </c>
      <c r="W22">
        <v>0</v>
      </c>
      <c r="X22">
        <v>17.029454622302154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4.3298684000000005</v>
      </c>
      <c r="AF22">
        <v>1.9662499999999996</v>
      </c>
      <c r="AG22">
        <v>13.466924639999998</v>
      </c>
      <c r="AH22">
        <v>0</v>
      </c>
      <c r="AI22">
        <v>0</v>
      </c>
      <c r="AJ22">
        <v>0</v>
      </c>
      <c r="AK22">
        <v>15.961300000000001</v>
      </c>
      <c r="AL22">
        <v>0</v>
      </c>
      <c r="AM22">
        <v>0</v>
      </c>
      <c r="AN22">
        <v>0.57389999999999997</v>
      </c>
      <c r="AO22">
        <v>0</v>
      </c>
      <c r="AP22">
        <v>0.78602159999999999</v>
      </c>
      <c r="AQ22">
        <v>0</v>
      </c>
      <c r="AR22">
        <v>4.0644863999999998</v>
      </c>
      <c r="AS22">
        <v>4.8699468479999997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14.997667286961221</v>
      </c>
      <c r="BB22">
        <f t="shared" si="0"/>
        <v>349.90909829429484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5.1522363091000001</v>
      </c>
      <c r="L23">
        <v>192.24118499999997</v>
      </c>
      <c r="M23">
        <v>18.554562655200002</v>
      </c>
      <c r="N23">
        <v>36.243749999999991</v>
      </c>
      <c r="O23">
        <v>0</v>
      </c>
      <c r="P23">
        <v>17.956237000000002</v>
      </c>
      <c r="Q23">
        <v>2.690636</v>
      </c>
      <c r="R23">
        <v>6.459779232399999</v>
      </c>
      <c r="S23">
        <v>4.2313754756000002</v>
      </c>
      <c r="T23">
        <v>0</v>
      </c>
      <c r="U23">
        <v>25.695727200000004</v>
      </c>
      <c r="V23">
        <v>0</v>
      </c>
      <c r="W23">
        <v>0</v>
      </c>
      <c r="X23">
        <v>15.955395683453236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4.3298684000000005</v>
      </c>
      <c r="AF23">
        <v>1.9662499999999996</v>
      </c>
      <c r="AG23">
        <v>13.466924639999998</v>
      </c>
      <c r="AH23">
        <v>0</v>
      </c>
      <c r="AI23">
        <v>0</v>
      </c>
      <c r="AJ23">
        <v>0</v>
      </c>
      <c r="AK23">
        <v>15.961300000000001</v>
      </c>
      <c r="AL23">
        <v>0</v>
      </c>
      <c r="AM23">
        <v>0</v>
      </c>
      <c r="AN23">
        <v>0.57389999999999997</v>
      </c>
      <c r="AO23">
        <v>0</v>
      </c>
      <c r="AP23">
        <v>0.43231188000000004</v>
      </c>
      <c r="AQ23">
        <v>0</v>
      </c>
      <c r="AR23">
        <v>4.7419007999999989</v>
      </c>
      <c r="AS23">
        <v>4.8699468479999997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15.269607019679853</v>
      </c>
      <c r="BB23">
        <f t="shared" si="0"/>
        <v>356.25368010407328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5.1522363091000001</v>
      </c>
      <c r="L24">
        <v>192.24118499999997</v>
      </c>
      <c r="M24">
        <v>25.261969371600003</v>
      </c>
      <c r="N24">
        <v>36.243749999999991</v>
      </c>
      <c r="O24">
        <v>0</v>
      </c>
      <c r="P24">
        <v>22.111689600000002</v>
      </c>
      <c r="Q24">
        <v>2.690636</v>
      </c>
      <c r="R24">
        <v>6.459779232399999</v>
      </c>
      <c r="S24">
        <v>4.2313754756000002</v>
      </c>
      <c r="T24">
        <v>0</v>
      </c>
      <c r="U24">
        <v>25.695727200000004</v>
      </c>
      <c r="V24">
        <v>0</v>
      </c>
      <c r="W24">
        <v>0</v>
      </c>
      <c r="X24">
        <v>19.637410071942444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4.3298684000000005</v>
      </c>
      <c r="AF24">
        <v>1.9662499999999996</v>
      </c>
      <c r="AG24">
        <v>13.466924639999998</v>
      </c>
      <c r="AH24">
        <v>0</v>
      </c>
      <c r="AI24">
        <v>0</v>
      </c>
      <c r="AJ24">
        <v>0</v>
      </c>
      <c r="AK24">
        <v>15.961300000000001</v>
      </c>
      <c r="AL24">
        <v>0</v>
      </c>
      <c r="AM24">
        <v>0</v>
      </c>
      <c r="AN24">
        <v>0.57389999999999997</v>
      </c>
      <c r="AO24">
        <v>0</v>
      </c>
      <c r="AP24">
        <v>0.43231188000000004</v>
      </c>
      <c r="AQ24">
        <v>0</v>
      </c>
      <c r="AR24">
        <v>4.7419007999999989</v>
      </c>
      <c r="AS24">
        <v>4.8699468479999997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15.867401454646753</v>
      </c>
      <c r="BB24">
        <f t="shared" si="0"/>
        <v>370.2007593739956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5.1522722579000009</v>
      </c>
      <c r="L25">
        <v>192.24118499999997</v>
      </c>
      <c r="M25">
        <v>28.225600000000004</v>
      </c>
      <c r="N25">
        <v>36.243749999999991</v>
      </c>
      <c r="O25">
        <v>0</v>
      </c>
      <c r="P25">
        <v>22.111689600000002</v>
      </c>
      <c r="Q25">
        <v>2.690636</v>
      </c>
      <c r="R25">
        <v>6.459779232399999</v>
      </c>
      <c r="S25">
        <v>4.2313754756000002</v>
      </c>
      <c r="T25">
        <v>0</v>
      </c>
      <c r="U25">
        <v>25.695727200000004</v>
      </c>
      <c r="V25">
        <v>0</v>
      </c>
      <c r="W25">
        <v>0</v>
      </c>
      <c r="X25">
        <v>29.698759856115107</v>
      </c>
      <c r="Y25">
        <v>0</v>
      </c>
      <c r="Z25">
        <v>0</v>
      </c>
      <c r="AA25">
        <v>2.1813480000000003</v>
      </c>
      <c r="AB25">
        <v>0</v>
      </c>
      <c r="AC25">
        <v>0</v>
      </c>
      <c r="AD25">
        <v>0</v>
      </c>
      <c r="AE25">
        <v>4.3298684000000005</v>
      </c>
      <c r="AF25">
        <v>1.9662499999999996</v>
      </c>
      <c r="AG25">
        <v>13.466924639999998</v>
      </c>
      <c r="AH25">
        <v>7.1763281199999991</v>
      </c>
      <c r="AI25">
        <v>0</v>
      </c>
      <c r="AJ25">
        <v>0</v>
      </c>
      <c r="AK25">
        <v>15.961300000000001</v>
      </c>
      <c r="AL25">
        <v>0</v>
      </c>
      <c r="AM25">
        <v>0</v>
      </c>
      <c r="AN25">
        <v>0.57389999999999997</v>
      </c>
      <c r="AO25">
        <v>0</v>
      </c>
      <c r="AP25">
        <v>0.43231188000000004</v>
      </c>
      <c r="AQ25">
        <v>0</v>
      </c>
      <c r="AR25">
        <v>4.7419007999999989</v>
      </c>
      <c r="AS25">
        <v>4.8699468479999997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16.787330061196396</v>
      </c>
      <c r="BB25">
        <f t="shared" si="0"/>
        <v>391.66352324881865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5.1522363091000001</v>
      </c>
      <c r="L26">
        <v>192.24118499999997</v>
      </c>
      <c r="M26">
        <v>28.225600000000004</v>
      </c>
      <c r="N26">
        <v>36.243749999999991</v>
      </c>
      <c r="O26">
        <v>0</v>
      </c>
      <c r="P26">
        <v>22.111689600000002</v>
      </c>
      <c r="Q26">
        <v>2.690636</v>
      </c>
      <c r="R26">
        <v>6.459779232399999</v>
      </c>
      <c r="S26">
        <v>4.2313754756000002</v>
      </c>
      <c r="T26">
        <v>0</v>
      </c>
      <c r="U26">
        <v>25.695727200000004</v>
      </c>
      <c r="V26">
        <v>0</v>
      </c>
      <c r="W26">
        <v>0</v>
      </c>
      <c r="X26">
        <v>29.698759856115107</v>
      </c>
      <c r="Y26">
        <v>0</v>
      </c>
      <c r="Z26">
        <v>0</v>
      </c>
      <c r="AA26">
        <v>4.310343647999999</v>
      </c>
      <c r="AB26">
        <v>0</v>
      </c>
      <c r="AC26">
        <v>2.9691613120000002</v>
      </c>
      <c r="AD26">
        <v>0</v>
      </c>
      <c r="AE26">
        <v>4.3298684000000005</v>
      </c>
      <c r="AF26">
        <v>1.9662499999999996</v>
      </c>
      <c r="AG26">
        <v>13.466924639999998</v>
      </c>
      <c r="AH26">
        <v>14.352656239999998</v>
      </c>
      <c r="AI26">
        <v>0</v>
      </c>
      <c r="AJ26">
        <v>0</v>
      </c>
      <c r="AK26">
        <v>15.961300000000001</v>
      </c>
      <c r="AL26">
        <v>0</v>
      </c>
      <c r="AM26">
        <v>0</v>
      </c>
      <c r="AN26">
        <v>0.57389999999999997</v>
      </c>
      <c r="AO26">
        <v>0</v>
      </c>
      <c r="AP26">
        <v>0.43231188000000004</v>
      </c>
      <c r="AQ26">
        <v>0</v>
      </c>
      <c r="AR26">
        <v>4.7419007999999989</v>
      </c>
      <c r="AS26">
        <v>4.8699468479999997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17.291809945996391</v>
      </c>
      <c r="BB26">
        <f t="shared" si="0"/>
        <v>403.43349249521862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7.5369584972000014</v>
      </c>
      <c r="L27">
        <v>213.49798499999997</v>
      </c>
      <c r="M27">
        <v>28.225600000000004</v>
      </c>
      <c r="N27">
        <v>36.243749999999991</v>
      </c>
      <c r="O27">
        <v>0</v>
      </c>
      <c r="P27">
        <v>31.897612499999997</v>
      </c>
      <c r="Q27">
        <v>5.5382953080000004</v>
      </c>
      <c r="R27">
        <v>11.355588399999998</v>
      </c>
      <c r="S27">
        <v>7.1014995999999995</v>
      </c>
      <c r="T27">
        <v>0</v>
      </c>
      <c r="U27">
        <v>25.695727200000004</v>
      </c>
      <c r="V27">
        <v>0</v>
      </c>
      <c r="W27">
        <v>0</v>
      </c>
      <c r="X27">
        <v>45.262887814748197</v>
      </c>
      <c r="Y27">
        <v>0</v>
      </c>
      <c r="Z27">
        <v>0</v>
      </c>
      <c r="AA27">
        <v>4.310343647999999</v>
      </c>
      <c r="AB27">
        <v>0</v>
      </c>
      <c r="AC27">
        <v>2.9691613120000002</v>
      </c>
      <c r="AD27">
        <v>0</v>
      </c>
      <c r="AE27">
        <v>4.3298684000000005</v>
      </c>
      <c r="AF27">
        <v>1.9662499999999996</v>
      </c>
      <c r="AG27">
        <v>13.466924639999998</v>
      </c>
      <c r="AH27">
        <v>21.528984360000003</v>
      </c>
      <c r="AI27">
        <v>0</v>
      </c>
      <c r="AJ27">
        <v>0</v>
      </c>
      <c r="AK27">
        <v>15.961300000000001</v>
      </c>
      <c r="AL27">
        <v>0</v>
      </c>
      <c r="AM27">
        <v>0</v>
      </c>
      <c r="AN27">
        <v>0.57389999999999997</v>
      </c>
      <c r="AO27">
        <v>0</v>
      </c>
      <c r="AP27">
        <v>0.35370972000000001</v>
      </c>
      <c r="AQ27">
        <v>0</v>
      </c>
      <c r="AR27">
        <v>4.0644863999999998</v>
      </c>
      <c r="AS27">
        <v>4.8699468479999997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20.005456728544587</v>
      </c>
      <c r="BB27">
        <f t="shared" si="0"/>
        <v>466.74532291940352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8.9680759096999996</v>
      </c>
      <c r="L28">
        <v>213.49798499999997</v>
      </c>
      <c r="M28">
        <v>28.225600000000004</v>
      </c>
      <c r="N28">
        <v>36.243749999999991</v>
      </c>
      <c r="O28">
        <v>0</v>
      </c>
      <c r="P28">
        <v>31.897612499999997</v>
      </c>
      <c r="Q28">
        <v>6.694931308000001</v>
      </c>
      <c r="R28">
        <v>13.005282679999997</v>
      </c>
      <c r="S28">
        <v>8.0964826799999994</v>
      </c>
      <c r="T28">
        <v>0</v>
      </c>
      <c r="U28">
        <v>25.695727200000004</v>
      </c>
      <c r="V28">
        <v>0</v>
      </c>
      <c r="W28">
        <v>0</v>
      </c>
      <c r="X28">
        <v>45.262887814748197</v>
      </c>
      <c r="Y28">
        <v>0</v>
      </c>
      <c r="Z28">
        <v>0</v>
      </c>
      <c r="AA28">
        <v>4.310343647999999</v>
      </c>
      <c r="AB28">
        <v>4.0405682719999998</v>
      </c>
      <c r="AC28">
        <v>5.9383226240000004</v>
      </c>
      <c r="AD28">
        <v>2.7964513200000005</v>
      </c>
      <c r="AE28">
        <v>4.3298684000000005</v>
      </c>
      <c r="AF28">
        <v>1.9662499999999996</v>
      </c>
      <c r="AG28">
        <v>13.466924639999998</v>
      </c>
      <c r="AH28">
        <v>28.705312479999996</v>
      </c>
      <c r="AI28">
        <v>0</v>
      </c>
      <c r="AJ28">
        <v>0</v>
      </c>
      <c r="AK28">
        <v>15.961300000000001</v>
      </c>
      <c r="AL28">
        <v>0</v>
      </c>
      <c r="AM28">
        <v>0</v>
      </c>
      <c r="AN28">
        <v>0.57389999999999997</v>
      </c>
      <c r="AO28">
        <v>0</v>
      </c>
      <c r="AP28">
        <v>0.35370972000000001</v>
      </c>
      <c r="AQ28">
        <v>0</v>
      </c>
      <c r="AR28">
        <v>4.0644863999999998</v>
      </c>
      <c r="AS28">
        <v>4.8699468479999997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20.918490621044583</v>
      </c>
      <c r="BB28">
        <f t="shared" si="0"/>
        <v>488.04722882340354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9.4088854246000011</v>
      </c>
      <c r="L29">
        <v>371.99399999999997</v>
      </c>
      <c r="M29">
        <v>28.225600000000004</v>
      </c>
      <c r="N29">
        <v>36.243749999999991</v>
      </c>
      <c r="O29">
        <v>0</v>
      </c>
      <c r="P29">
        <v>30.511260000000004</v>
      </c>
      <c r="Q29">
        <v>6.694931308000001</v>
      </c>
      <c r="R29">
        <v>13.005282679999997</v>
      </c>
      <c r="S29">
        <v>8.0964826799999994</v>
      </c>
      <c r="T29">
        <v>0</v>
      </c>
      <c r="U29">
        <v>25.695727200000004</v>
      </c>
      <c r="V29">
        <v>0</v>
      </c>
      <c r="W29">
        <v>0</v>
      </c>
      <c r="X29">
        <v>45.262887814748197</v>
      </c>
      <c r="Y29">
        <v>0</v>
      </c>
      <c r="Z29">
        <v>0</v>
      </c>
      <c r="AA29">
        <v>4.310343647999999</v>
      </c>
      <c r="AB29">
        <v>4.0405682719999998</v>
      </c>
      <c r="AC29">
        <v>5.9383226240000004</v>
      </c>
      <c r="AD29">
        <v>2.7964513200000005</v>
      </c>
      <c r="AE29">
        <v>4.3298684000000005</v>
      </c>
      <c r="AF29">
        <v>2.7225000000000001</v>
      </c>
      <c r="AG29">
        <v>13.466924639999998</v>
      </c>
      <c r="AH29">
        <v>28.705312479999996</v>
      </c>
      <c r="AI29">
        <v>0</v>
      </c>
      <c r="AJ29">
        <v>0</v>
      </c>
      <c r="AK29">
        <v>15.961300000000001</v>
      </c>
      <c r="AL29">
        <v>0</v>
      </c>
      <c r="AM29">
        <v>0</v>
      </c>
      <c r="AN29">
        <v>0.57389999999999997</v>
      </c>
      <c r="AO29">
        <v>0</v>
      </c>
      <c r="AP29">
        <v>0.35370972000000001</v>
      </c>
      <c r="AQ29">
        <v>4.7745099999999985</v>
      </c>
      <c r="AR29">
        <v>4.0644863999999998</v>
      </c>
      <c r="AS29">
        <v>4.8699468479999997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27.621128950264435</v>
      </c>
      <c r="BB29">
        <f t="shared" si="0"/>
        <v>644.42582250908345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9.4088854246000011</v>
      </c>
      <c r="L30">
        <v>387.9366</v>
      </c>
      <c r="M30">
        <v>28.225600000000004</v>
      </c>
      <c r="N30">
        <v>36.243749999999991</v>
      </c>
      <c r="O30">
        <v>0</v>
      </c>
      <c r="P30">
        <v>30.511260000000004</v>
      </c>
      <c r="Q30">
        <v>6.694931308000001</v>
      </c>
      <c r="R30">
        <v>13.005282679999997</v>
      </c>
      <c r="S30">
        <v>8.0964826799999994</v>
      </c>
      <c r="T30">
        <v>0</v>
      </c>
      <c r="U30">
        <v>25.695727200000004</v>
      </c>
      <c r="V30">
        <v>0</v>
      </c>
      <c r="W30">
        <v>0</v>
      </c>
      <c r="X30">
        <v>45.262887814748197</v>
      </c>
      <c r="Y30">
        <v>0</v>
      </c>
      <c r="Z30">
        <v>0</v>
      </c>
      <c r="AA30">
        <v>8.6206872959999998</v>
      </c>
      <c r="AB30">
        <v>4.0405682719999998</v>
      </c>
      <c r="AC30">
        <v>5.9383226240000004</v>
      </c>
      <c r="AD30">
        <v>5.5929026400000001</v>
      </c>
      <c r="AE30">
        <v>4.3298684000000005</v>
      </c>
      <c r="AF30">
        <v>5.4450000000000003</v>
      </c>
      <c r="AG30">
        <v>13.466924639999998</v>
      </c>
      <c r="AH30">
        <v>28.705312479999996</v>
      </c>
      <c r="AI30">
        <v>0.78111279999999994</v>
      </c>
      <c r="AJ30">
        <v>0</v>
      </c>
      <c r="AK30">
        <v>15.961300000000001</v>
      </c>
      <c r="AL30">
        <v>0</v>
      </c>
      <c r="AM30">
        <v>0</v>
      </c>
      <c r="AN30">
        <v>0.57389999999999997</v>
      </c>
      <c r="AO30">
        <v>0</v>
      </c>
      <c r="AP30">
        <v>0.35370972000000001</v>
      </c>
      <c r="AQ30">
        <v>9.549019999999997</v>
      </c>
      <c r="AR30">
        <v>4.0644863999999998</v>
      </c>
      <c r="AS30">
        <v>4.8699468479999997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28.908690180259022</v>
      </c>
      <c r="BB30">
        <f t="shared" si="0"/>
        <v>674.4657790470892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9.4088854246000011</v>
      </c>
      <c r="L31">
        <v>388.82230000000004</v>
      </c>
      <c r="M31">
        <v>28.225600000000004</v>
      </c>
      <c r="N31">
        <v>36.243749999999991</v>
      </c>
      <c r="O31">
        <v>0</v>
      </c>
      <c r="P31">
        <v>30.1431</v>
      </c>
      <c r="Q31">
        <v>6.694931308000001</v>
      </c>
      <c r="R31">
        <v>13.005282679999997</v>
      </c>
      <c r="S31">
        <v>8.0964826799999994</v>
      </c>
      <c r="T31">
        <v>0</v>
      </c>
      <c r="U31">
        <v>25.695727200000004</v>
      </c>
      <c r="V31">
        <v>0</v>
      </c>
      <c r="W31">
        <v>0</v>
      </c>
      <c r="X31">
        <v>45.262887814748197</v>
      </c>
      <c r="Y31">
        <v>0</v>
      </c>
      <c r="Z31">
        <v>4.0214116799999999</v>
      </c>
      <c r="AA31">
        <v>12.931030944000002</v>
      </c>
      <c r="AB31">
        <v>8.0811365439999996</v>
      </c>
      <c r="AC31">
        <v>5.9383226240000004</v>
      </c>
      <c r="AD31">
        <v>8.4088075344000011</v>
      </c>
      <c r="AE31">
        <v>8.6597367999999992</v>
      </c>
      <c r="AF31">
        <v>9.3774999999999977</v>
      </c>
      <c r="AG31">
        <v>13.466924639999998</v>
      </c>
      <c r="AH31">
        <v>28.705312479999996</v>
      </c>
      <c r="AI31">
        <v>5.0772332000000002</v>
      </c>
      <c r="AJ31">
        <v>0</v>
      </c>
      <c r="AK31">
        <v>15.961300000000001</v>
      </c>
      <c r="AL31">
        <v>0</v>
      </c>
      <c r="AM31">
        <v>0</v>
      </c>
      <c r="AN31">
        <v>0.57389999999999997</v>
      </c>
      <c r="AO31">
        <v>0</v>
      </c>
      <c r="AP31">
        <v>0.35370972000000001</v>
      </c>
      <c r="AQ31">
        <v>14.323530000000002</v>
      </c>
      <c r="AR31">
        <v>4.0644863999999998</v>
      </c>
      <c r="AS31">
        <v>4.8699468479999997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30.26658331393557</v>
      </c>
      <c r="BB31">
        <f t="shared" si="0"/>
        <v>706.14665320781251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9.4088854246000011</v>
      </c>
      <c r="L32">
        <v>389.70800000000003</v>
      </c>
      <c r="M32">
        <v>28.225600000000004</v>
      </c>
      <c r="N32">
        <v>36.243749999999991</v>
      </c>
      <c r="O32">
        <v>0</v>
      </c>
      <c r="P32">
        <v>30.1431</v>
      </c>
      <c r="Q32">
        <v>6.694931308000001</v>
      </c>
      <c r="R32">
        <v>13.005282679999997</v>
      </c>
      <c r="S32">
        <v>8.0964826799999994</v>
      </c>
      <c r="T32">
        <v>0</v>
      </c>
      <c r="U32">
        <v>25.695727200000004</v>
      </c>
      <c r="V32">
        <v>0</v>
      </c>
      <c r="W32">
        <v>0</v>
      </c>
      <c r="X32">
        <v>45.262887814748197</v>
      </c>
      <c r="Y32">
        <v>0</v>
      </c>
      <c r="Z32">
        <v>4.0214116799999999</v>
      </c>
      <c r="AA32">
        <v>12.931030944000002</v>
      </c>
      <c r="AB32">
        <v>8.0811365439999996</v>
      </c>
      <c r="AC32">
        <v>5.9383226240000004</v>
      </c>
      <c r="AD32">
        <v>8.4088075344000011</v>
      </c>
      <c r="AE32">
        <v>15.167135380799998</v>
      </c>
      <c r="AF32">
        <v>9.3774999999999977</v>
      </c>
      <c r="AG32">
        <v>13.466924639999998</v>
      </c>
      <c r="AH32">
        <v>28.705312479999996</v>
      </c>
      <c r="AI32">
        <v>5.0772332000000002</v>
      </c>
      <c r="AJ32">
        <v>0</v>
      </c>
      <c r="AK32">
        <v>15.961300000000001</v>
      </c>
      <c r="AL32">
        <v>0</v>
      </c>
      <c r="AM32">
        <v>0</v>
      </c>
      <c r="AN32">
        <v>0.57389999999999997</v>
      </c>
      <c r="AO32">
        <v>0</v>
      </c>
      <c r="AP32">
        <v>0.35370972000000001</v>
      </c>
      <c r="AQ32">
        <v>19.020719999999997</v>
      </c>
      <c r="AR32">
        <v>4.7419007999999989</v>
      </c>
      <c r="AS32">
        <v>4.8699468479999997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30.791335737218098</v>
      </c>
      <c r="BB32">
        <f t="shared" si="0"/>
        <v>718.38960376532998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9.4088854246000011</v>
      </c>
      <c r="L33">
        <v>392.36509999999998</v>
      </c>
      <c r="M33">
        <v>28.225600000000004</v>
      </c>
      <c r="N33">
        <v>36.243749999999991</v>
      </c>
      <c r="O33">
        <v>0</v>
      </c>
      <c r="P33">
        <v>30.1431</v>
      </c>
      <c r="Q33">
        <v>6.694931308000001</v>
      </c>
      <c r="R33">
        <v>13.005282679999997</v>
      </c>
      <c r="S33">
        <v>8.0964826799999994</v>
      </c>
      <c r="T33">
        <v>0</v>
      </c>
      <c r="U33">
        <v>25.695727200000004</v>
      </c>
      <c r="V33">
        <v>0</v>
      </c>
      <c r="W33">
        <v>0</v>
      </c>
      <c r="X33">
        <v>45.262887814748197</v>
      </c>
      <c r="Y33">
        <v>0</v>
      </c>
      <c r="Z33">
        <v>4.0214116799999999</v>
      </c>
      <c r="AA33">
        <v>12.931030944000002</v>
      </c>
      <c r="AB33">
        <v>8.0811365439999996</v>
      </c>
      <c r="AC33">
        <v>5.9383226240000004</v>
      </c>
      <c r="AD33">
        <v>8.4088075344000011</v>
      </c>
      <c r="AE33">
        <v>15.167135380799998</v>
      </c>
      <c r="AF33">
        <v>9.3774999999999977</v>
      </c>
      <c r="AG33">
        <v>13.466924639999998</v>
      </c>
      <c r="AH33">
        <v>28.705312479999996</v>
      </c>
      <c r="AI33">
        <v>5.0772332000000002</v>
      </c>
      <c r="AJ33">
        <v>0</v>
      </c>
      <c r="AK33">
        <v>15.961300000000001</v>
      </c>
      <c r="AL33">
        <v>0</v>
      </c>
      <c r="AM33">
        <v>0</v>
      </c>
      <c r="AN33">
        <v>0.57389999999999997</v>
      </c>
      <c r="AO33">
        <v>0</v>
      </c>
      <c r="AP33">
        <v>0.35370972000000001</v>
      </c>
      <c r="AQ33">
        <v>19.020719999999997</v>
      </c>
      <c r="AR33">
        <v>12.193459199999999</v>
      </c>
      <c r="AS33">
        <v>7.5112739519999998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31.315360077618035</v>
      </c>
      <c r="BB33">
        <f t="shared" si="0"/>
        <v>730.6155649289301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9.4088854246000011</v>
      </c>
      <c r="L34">
        <v>392.36509999999998</v>
      </c>
      <c r="M34">
        <v>28.225600000000004</v>
      </c>
      <c r="N34">
        <v>36.243749999999991</v>
      </c>
      <c r="O34">
        <v>0</v>
      </c>
      <c r="P34">
        <v>30.1431</v>
      </c>
      <c r="Q34">
        <v>6.694931308000001</v>
      </c>
      <c r="R34">
        <v>13.005282679999997</v>
      </c>
      <c r="S34">
        <v>8.0964826799999994</v>
      </c>
      <c r="T34">
        <v>0</v>
      </c>
      <c r="U34">
        <v>25.695727200000004</v>
      </c>
      <c r="V34">
        <v>0</v>
      </c>
      <c r="W34">
        <v>0</v>
      </c>
      <c r="X34">
        <v>45.262887814748197</v>
      </c>
      <c r="Y34">
        <v>0</v>
      </c>
      <c r="Z34">
        <v>4.0214116799999999</v>
      </c>
      <c r="AA34">
        <v>12.931030944000002</v>
      </c>
      <c r="AB34">
        <v>8.0811365439999996</v>
      </c>
      <c r="AC34">
        <v>5.9383226240000004</v>
      </c>
      <c r="AD34">
        <v>8.4088075344000011</v>
      </c>
      <c r="AE34">
        <v>15.167135380799998</v>
      </c>
      <c r="AF34">
        <v>9.3774999999999977</v>
      </c>
      <c r="AG34">
        <v>13.466924639999998</v>
      </c>
      <c r="AH34">
        <v>28.705312479999996</v>
      </c>
      <c r="AI34">
        <v>5.0772332000000002</v>
      </c>
      <c r="AJ34">
        <v>0</v>
      </c>
      <c r="AK34">
        <v>15.961300000000001</v>
      </c>
      <c r="AL34">
        <v>0</v>
      </c>
      <c r="AM34">
        <v>0</v>
      </c>
      <c r="AN34">
        <v>0.57389999999999997</v>
      </c>
      <c r="AO34">
        <v>0</v>
      </c>
      <c r="AP34">
        <v>0.35370972000000001</v>
      </c>
      <c r="AQ34">
        <v>19.020719999999997</v>
      </c>
      <c r="AR34">
        <v>12.193459199999999</v>
      </c>
      <c r="AS34">
        <v>7.5112739519999998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31.315360077618035</v>
      </c>
      <c r="BB34">
        <f t="shared" si="0"/>
        <v>730.6155649289301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9.4088854246000011</v>
      </c>
      <c r="L35">
        <v>392.36509999999998</v>
      </c>
      <c r="M35">
        <v>28.225600000000004</v>
      </c>
      <c r="N35">
        <v>36.243749999999991</v>
      </c>
      <c r="O35">
        <v>0</v>
      </c>
      <c r="P35">
        <v>30.1431</v>
      </c>
      <c r="Q35">
        <v>6.694931308000001</v>
      </c>
      <c r="R35">
        <v>13.005282679999997</v>
      </c>
      <c r="S35">
        <v>8.0964826799999994</v>
      </c>
      <c r="T35">
        <v>0</v>
      </c>
      <c r="U35">
        <v>25.695727200000004</v>
      </c>
      <c r="V35">
        <v>0</v>
      </c>
      <c r="W35">
        <v>0</v>
      </c>
      <c r="X35">
        <v>45.262887814748197</v>
      </c>
      <c r="Y35">
        <v>0</v>
      </c>
      <c r="Z35">
        <v>4.0214116799999999</v>
      </c>
      <c r="AA35">
        <v>12.931030944000002</v>
      </c>
      <c r="AB35">
        <v>8.0811365439999996</v>
      </c>
      <c r="AC35">
        <v>5.9383226240000004</v>
      </c>
      <c r="AD35">
        <v>8.4088075344000011</v>
      </c>
      <c r="AE35">
        <v>15.167135380799998</v>
      </c>
      <c r="AF35">
        <v>9.3774999999999977</v>
      </c>
      <c r="AG35">
        <v>13.466924639999998</v>
      </c>
      <c r="AH35">
        <v>28.705312479999996</v>
      </c>
      <c r="AI35">
        <v>5.0772332000000002</v>
      </c>
      <c r="AJ35">
        <v>0</v>
      </c>
      <c r="AK35">
        <v>15.961300000000001</v>
      </c>
      <c r="AL35">
        <v>0</v>
      </c>
      <c r="AM35">
        <v>0</v>
      </c>
      <c r="AN35">
        <v>0.57389999999999997</v>
      </c>
      <c r="AO35">
        <v>0</v>
      </c>
      <c r="AP35">
        <v>0.35370972000000001</v>
      </c>
      <c r="AQ35">
        <v>19.020719999999997</v>
      </c>
      <c r="AR35">
        <v>4.7419007999999989</v>
      </c>
      <c r="AS35">
        <v>7.5112739519999998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31.009101272818032</v>
      </c>
      <c r="BB35">
        <f t="shared" si="0"/>
        <v>723.47026533373014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9.4088854246000011</v>
      </c>
      <c r="L36">
        <v>392.36509999999998</v>
      </c>
      <c r="M36">
        <v>28.225600000000004</v>
      </c>
      <c r="N36">
        <v>36.243749999999991</v>
      </c>
      <c r="O36">
        <v>0</v>
      </c>
      <c r="P36">
        <v>30.1431</v>
      </c>
      <c r="Q36">
        <v>6.694931308000001</v>
      </c>
      <c r="R36">
        <v>13.005282679999997</v>
      </c>
      <c r="S36">
        <v>8.0964826799999994</v>
      </c>
      <c r="T36">
        <v>0</v>
      </c>
      <c r="U36">
        <v>25.695727200000004</v>
      </c>
      <c r="V36">
        <v>0</v>
      </c>
      <c r="W36">
        <v>0</v>
      </c>
      <c r="X36">
        <v>45.262887814748197</v>
      </c>
      <c r="Y36">
        <v>0</v>
      </c>
      <c r="Z36">
        <v>4.0214116799999999</v>
      </c>
      <c r="AA36">
        <v>12.931030944000002</v>
      </c>
      <c r="AB36">
        <v>8.0811365439999996</v>
      </c>
      <c r="AC36">
        <v>5.9383226240000004</v>
      </c>
      <c r="AD36">
        <v>8.4088075344000011</v>
      </c>
      <c r="AE36">
        <v>8.6597367999999992</v>
      </c>
      <c r="AF36">
        <v>9.3774999999999977</v>
      </c>
      <c r="AG36">
        <v>13.466924639999998</v>
      </c>
      <c r="AH36">
        <v>28.705312479999996</v>
      </c>
      <c r="AI36">
        <v>5.0772332000000002</v>
      </c>
      <c r="AJ36">
        <v>0</v>
      </c>
      <c r="AK36">
        <v>15.961300000000001</v>
      </c>
      <c r="AL36">
        <v>0</v>
      </c>
      <c r="AM36">
        <v>0</v>
      </c>
      <c r="AN36">
        <v>0.57389999999999997</v>
      </c>
      <c r="AO36">
        <v>0</v>
      </c>
      <c r="AP36">
        <v>0.35370972000000001</v>
      </c>
      <c r="AQ36">
        <v>19.020719999999997</v>
      </c>
      <c r="AR36">
        <v>4.7419007999999989</v>
      </c>
      <c r="AS36">
        <v>3.2191174080000002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30.565239600018032</v>
      </c>
      <c r="BB36">
        <f t="shared" si="0"/>
        <v>713.11457188173006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9.4088854246000011</v>
      </c>
      <c r="L37">
        <v>392.36509999999998</v>
      </c>
      <c r="M37">
        <v>28.225600000000004</v>
      </c>
      <c r="N37">
        <v>36.243749999999991</v>
      </c>
      <c r="O37">
        <v>0</v>
      </c>
      <c r="P37">
        <v>30.1431</v>
      </c>
      <c r="Q37">
        <v>6.694931308000001</v>
      </c>
      <c r="R37">
        <v>13.005282679999997</v>
      </c>
      <c r="S37">
        <v>8.0964826799999994</v>
      </c>
      <c r="T37">
        <v>0</v>
      </c>
      <c r="U37">
        <v>25.695727200000004</v>
      </c>
      <c r="V37">
        <v>0</v>
      </c>
      <c r="W37">
        <v>0</v>
      </c>
      <c r="X37">
        <v>45.262887814748197</v>
      </c>
      <c r="Y37">
        <v>0</v>
      </c>
      <c r="Z37">
        <v>4.0214116799999999</v>
      </c>
      <c r="AA37">
        <v>8.6206872959999998</v>
      </c>
      <c r="AB37">
        <v>4.0405682719999998</v>
      </c>
      <c r="AC37">
        <v>5.9383226240000004</v>
      </c>
      <c r="AD37">
        <v>8.4088075344000011</v>
      </c>
      <c r="AE37">
        <v>4.3298684000000005</v>
      </c>
      <c r="AF37">
        <v>2.7225000000000001</v>
      </c>
      <c r="AG37">
        <v>13.466924639999998</v>
      </c>
      <c r="AH37">
        <v>28.705312479999996</v>
      </c>
      <c r="AI37">
        <v>0.78111279999999994</v>
      </c>
      <c r="AJ37">
        <v>0</v>
      </c>
      <c r="AK37">
        <v>15.961300000000001</v>
      </c>
      <c r="AL37">
        <v>0</v>
      </c>
      <c r="AM37">
        <v>0</v>
      </c>
      <c r="AN37">
        <v>0.57389999999999997</v>
      </c>
      <c r="AO37">
        <v>0</v>
      </c>
      <c r="AP37">
        <v>0.15720431999999998</v>
      </c>
      <c r="AQ37">
        <v>19.020719999999997</v>
      </c>
      <c r="AR37">
        <v>4.0644863999999998</v>
      </c>
      <c r="AS37">
        <v>3.2191174080000002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29.558050220181933</v>
      </c>
      <c r="BB37">
        <f t="shared" si="0"/>
        <v>689.61594074156608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9.4088854246000011</v>
      </c>
      <c r="L38">
        <v>392.36509999999998</v>
      </c>
      <c r="M38">
        <v>28.225600000000004</v>
      </c>
      <c r="N38">
        <v>36.243749999999991</v>
      </c>
      <c r="O38">
        <v>0</v>
      </c>
      <c r="P38">
        <v>30.1431</v>
      </c>
      <c r="Q38">
        <v>6.694931308000001</v>
      </c>
      <c r="R38">
        <v>13.005282679999997</v>
      </c>
      <c r="S38">
        <v>8.0964826799999994</v>
      </c>
      <c r="T38">
        <v>0</v>
      </c>
      <c r="U38">
        <v>25.695727200000004</v>
      </c>
      <c r="V38">
        <v>0</v>
      </c>
      <c r="W38">
        <v>0</v>
      </c>
      <c r="X38">
        <v>45.262887814748197</v>
      </c>
      <c r="Y38">
        <v>0</v>
      </c>
      <c r="Z38">
        <v>4.0214116799999999</v>
      </c>
      <c r="AA38">
        <v>8.483019999999998</v>
      </c>
      <c r="AB38">
        <v>4.0405682719999998</v>
      </c>
      <c r="AC38">
        <v>5.9383226240000004</v>
      </c>
      <c r="AD38">
        <v>8.4088075344000011</v>
      </c>
      <c r="AE38">
        <v>4.3298684000000005</v>
      </c>
      <c r="AF38">
        <v>2.7225000000000001</v>
      </c>
      <c r="AG38">
        <v>13.466924639999998</v>
      </c>
      <c r="AH38">
        <v>28.705312479999996</v>
      </c>
      <c r="AI38">
        <v>0</v>
      </c>
      <c r="AJ38">
        <v>0</v>
      </c>
      <c r="AK38">
        <v>15.961300000000001</v>
      </c>
      <c r="AL38">
        <v>0</v>
      </c>
      <c r="AM38">
        <v>0</v>
      </c>
      <c r="AN38">
        <v>0.57389999999999997</v>
      </c>
      <c r="AO38">
        <v>0</v>
      </c>
      <c r="AP38">
        <v>0.15720431999999998</v>
      </c>
      <c r="AQ38">
        <v>19.020719999999997</v>
      </c>
      <c r="AR38">
        <v>4.0644863999999998</v>
      </c>
      <c r="AS38">
        <v>3.2191174080000002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29.520288355781929</v>
      </c>
      <c r="BB38">
        <f t="shared" si="0"/>
        <v>688.73492250996605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9.4088854246000011</v>
      </c>
      <c r="L39">
        <v>392.36509999999998</v>
      </c>
      <c r="M39">
        <v>28.225600000000004</v>
      </c>
      <c r="N39">
        <v>36.243749999999991</v>
      </c>
      <c r="O39">
        <v>0</v>
      </c>
      <c r="P39">
        <v>30.1431</v>
      </c>
      <c r="Q39">
        <v>6.694931308000001</v>
      </c>
      <c r="R39">
        <v>13.005282679999997</v>
      </c>
      <c r="S39">
        <v>8.0964826799999994</v>
      </c>
      <c r="T39">
        <v>0</v>
      </c>
      <c r="U39">
        <v>25.695727200000004</v>
      </c>
      <c r="V39">
        <v>0</v>
      </c>
      <c r="W39">
        <v>0</v>
      </c>
      <c r="X39">
        <v>45.262887814748197</v>
      </c>
      <c r="Y39">
        <v>0</v>
      </c>
      <c r="Z39">
        <v>2.01070584</v>
      </c>
      <c r="AA39">
        <v>4.310343647999999</v>
      </c>
      <c r="AB39">
        <v>4.0405682719999998</v>
      </c>
      <c r="AC39">
        <v>2.9691613120000002</v>
      </c>
      <c r="AD39">
        <v>5.5929026400000001</v>
      </c>
      <c r="AE39">
        <v>4.3298684000000005</v>
      </c>
      <c r="AF39">
        <v>2.7225000000000001</v>
      </c>
      <c r="AG39">
        <v>13.466924639999998</v>
      </c>
      <c r="AH39">
        <v>21.528984360000003</v>
      </c>
      <c r="AI39">
        <v>0</v>
      </c>
      <c r="AJ39">
        <v>0</v>
      </c>
      <c r="AK39">
        <v>15.961300000000001</v>
      </c>
      <c r="AL39">
        <v>0</v>
      </c>
      <c r="AM39">
        <v>0</v>
      </c>
      <c r="AN39">
        <v>0.57389999999999997</v>
      </c>
      <c r="AO39">
        <v>0</v>
      </c>
      <c r="AP39">
        <v>0.15720431999999998</v>
      </c>
      <c r="AQ39">
        <v>14.323530000000002</v>
      </c>
      <c r="AR39">
        <v>4.0644863999999998</v>
      </c>
      <c r="AS39">
        <v>3.2191174080000002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28.54038385609941</v>
      </c>
      <c r="BB39">
        <f t="shared" si="0"/>
        <v>665.87286049124862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9.4088854246000011</v>
      </c>
      <c r="L40">
        <v>392.36509999999998</v>
      </c>
      <c r="M40">
        <v>28.225600000000004</v>
      </c>
      <c r="N40">
        <v>36.243749999999991</v>
      </c>
      <c r="O40">
        <v>0</v>
      </c>
      <c r="P40">
        <v>30.1431</v>
      </c>
      <c r="Q40">
        <v>6.694931308000001</v>
      </c>
      <c r="R40">
        <v>13.005282679999997</v>
      </c>
      <c r="S40">
        <v>8.0964826799999994</v>
      </c>
      <c r="T40">
        <v>0</v>
      </c>
      <c r="U40">
        <v>25.695727200000004</v>
      </c>
      <c r="V40">
        <v>0</v>
      </c>
      <c r="W40">
        <v>0</v>
      </c>
      <c r="X40">
        <v>45.262887814748197</v>
      </c>
      <c r="Y40">
        <v>0</v>
      </c>
      <c r="Z40">
        <v>2.01070584</v>
      </c>
      <c r="AA40">
        <v>4.310343647999999</v>
      </c>
      <c r="AB40">
        <v>4.0405682719999998</v>
      </c>
      <c r="AC40">
        <v>0</v>
      </c>
      <c r="AD40">
        <v>2.7964513200000005</v>
      </c>
      <c r="AE40">
        <v>4.3298684000000005</v>
      </c>
      <c r="AF40">
        <v>2.7225000000000001</v>
      </c>
      <c r="AG40">
        <v>13.466924639999998</v>
      </c>
      <c r="AH40">
        <v>14.352656239999998</v>
      </c>
      <c r="AI40">
        <v>0</v>
      </c>
      <c r="AJ40">
        <v>0</v>
      </c>
      <c r="AK40">
        <v>15.961300000000001</v>
      </c>
      <c r="AL40">
        <v>0</v>
      </c>
      <c r="AM40">
        <v>0</v>
      </c>
      <c r="AN40">
        <v>0.57389999999999997</v>
      </c>
      <c r="AO40">
        <v>0</v>
      </c>
      <c r="AP40">
        <v>0.15720431999999998</v>
      </c>
      <c r="AQ40">
        <v>14.323530000000002</v>
      </c>
      <c r="AR40">
        <v>4.0644863999999998</v>
      </c>
      <c r="AS40">
        <v>3.2191174080000002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28.008469969699398</v>
      </c>
      <c r="BB40">
        <f t="shared" si="0"/>
        <v>653.46283362564861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9.4088854246000011</v>
      </c>
      <c r="L41">
        <v>392.36509999999998</v>
      </c>
      <c r="M41">
        <v>28.225600000000004</v>
      </c>
      <c r="N41">
        <v>36.243749999999991</v>
      </c>
      <c r="O41">
        <v>0</v>
      </c>
      <c r="P41">
        <v>30.1431</v>
      </c>
      <c r="Q41">
        <v>6.694931308000001</v>
      </c>
      <c r="R41">
        <v>13.005282679999997</v>
      </c>
      <c r="S41">
        <v>8.0964826799999994</v>
      </c>
      <c r="T41">
        <v>0</v>
      </c>
      <c r="U41">
        <v>25.695727200000004</v>
      </c>
      <c r="V41">
        <v>0</v>
      </c>
      <c r="W41">
        <v>0</v>
      </c>
      <c r="X41">
        <v>45.262887814748197</v>
      </c>
      <c r="Y41">
        <v>0</v>
      </c>
      <c r="Z41">
        <v>2.01070584</v>
      </c>
      <c r="AA41">
        <v>4.310343647999999</v>
      </c>
      <c r="AB41">
        <v>4.0405682719999998</v>
      </c>
      <c r="AC41">
        <v>0</v>
      </c>
      <c r="AD41">
        <v>0</v>
      </c>
      <c r="AE41">
        <v>0</v>
      </c>
      <c r="AF41">
        <v>2.7225000000000001</v>
      </c>
      <c r="AG41">
        <v>13.466924639999998</v>
      </c>
      <c r="AH41">
        <v>14.352656239999998</v>
      </c>
      <c r="AI41">
        <v>0</v>
      </c>
      <c r="AJ41">
        <v>0</v>
      </c>
      <c r="AK41">
        <v>15.961300000000001</v>
      </c>
      <c r="AL41">
        <v>0</v>
      </c>
      <c r="AM41">
        <v>0</v>
      </c>
      <c r="AN41">
        <v>0.57389999999999997</v>
      </c>
      <c r="AO41">
        <v>0</v>
      </c>
      <c r="AP41">
        <v>0.15720431999999998</v>
      </c>
      <c r="AQ41">
        <v>9.549019999999997</v>
      </c>
      <c r="AR41">
        <v>4.0644863999999998</v>
      </c>
      <c r="AS41">
        <v>3.2191174080000002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27.519346110581928</v>
      </c>
      <c r="BB41">
        <f t="shared" si="0"/>
        <v>642.05112776476608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9.4088854246000011</v>
      </c>
      <c r="L42">
        <v>392.36509999999998</v>
      </c>
      <c r="M42">
        <v>28.225600000000004</v>
      </c>
      <c r="N42">
        <v>36.243749999999991</v>
      </c>
      <c r="O42">
        <v>0</v>
      </c>
      <c r="P42">
        <v>30.1431</v>
      </c>
      <c r="Q42">
        <v>6.694931308000001</v>
      </c>
      <c r="R42">
        <v>13.005282679999997</v>
      </c>
      <c r="S42">
        <v>8.0964826799999994</v>
      </c>
      <c r="T42">
        <v>0</v>
      </c>
      <c r="U42">
        <v>25.695727200000004</v>
      </c>
      <c r="V42">
        <v>0</v>
      </c>
      <c r="W42">
        <v>0</v>
      </c>
      <c r="X42">
        <v>45.262887814748197</v>
      </c>
      <c r="Y42">
        <v>0</v>
      </c>
      <c r="Z42">
        <v>2.01070584</v>
      </c>
      <c r="AA42">
        <v>4.310343647999999</v>
      </c>
      <c r="AB42">
        <v>4.0405682719999998</v>
      </c>
      <c r="AC42">
        <v>0</v>
      </c>
      <c r="AD42">
        <v>0</v>
      </c>
      <c r="AE42">
        <v>0</v>
      </c>
      <c r="AF42">
        <v>2.7225000000000001</v>
      </c>
      <c r="AG42">
        <v>13.466924639999998</v>
      </c>
      <c r="AH42">
        <v>7.1763281199999991</v>
      </c>
      <c r="AI42">
        <v>0</v>
      </c>
      <c r="AJ42">
        <v>0</v>
      </c>
      <c r="AK42">
        <v>15.961300000000001</v>
      </c>
      <c r="AL42">
        <v>0</v>
      </c>
      <c r="AM42">
        <v>0</v>
      </c>
      <c r="AN42">
        <v>0.57389999999999997</v>
      </c>
      <c r="AO42">
        <v>0</v>
      </c>
      <c r="AP42">
        <v>0.15720431999999998</v>
      </c>
      <c r="AQ42">
        <v>6.0116300000000003</v>
      </c>
      <c r="AR42">
        <v>4.0644863999999998</v>
      </c>
      <c r="AS42">
        <v>3.2191174080000002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27.079012262099397</v>
      </c>
      <c r="BB42">
        <f t="shared" si="0"/>
        <v>631.77774349324864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9.4088854246000011</v>
      </c>
      <c r="L43">
        <v>392.36509999999998</v>
      </c>
      <c r="M43">
        <v>28.225600000000004</v>
      </c>
      <c r="N43">
        <v>36.243749999999991</v>
      </c>
      <c r="O43">
        <v>0</v>
      </c>
      <c r="P43">
        <v>30.1431</v>
      </c>
      <c r="Q43">
        <v>6.694931308000001</v>
      </c>
      <c r="R43">
        <v>13.005282679999997</v>
      </c>
      <c r="S43">
        <v>8.0964826799999994</v>
      </c>
      <c r="T43">
        <v>0</v>
      </c>
      <c r="U43">
        <v>25.695727200000004</v>
      </c>
      <c r="V43">
        <v>0</v>
      </c>
      <c r="W43">
        <v>0</v>
      </c>
      <c r="X43">
        <v>45.262887814748197</v>
      </c>
      <c r="Y43">
        <v>0</v>
      </c>
      <c r="Z43">
        <v>2.01070584</v>
      </c>
      <c r="AA43">
        <v>4.310343647999999</v>
      </c>
      <c r="AB43">
        <v>4.0405682719999998</v>
      </c>
      <c r="AC43">
        <v>0</v>
      </c>
      <c r="AD43">
        <v>0</v>
      </c>
      <c r="AE43">
        <v>0</v>
      </c>
      <c r="AF43">
        <v>2.7225000000000001</v>
      </c>
      <c r="AG43">
        <v>13.466924639999998</v>
      </c>
      <c r="AH43">
        <v>0</v>
      </c>
      <c r="AI43">
        <v>0</v>
      </c>
      <c r="AJ43">
        <v>0</v>
      </c>
      <c r="AK43">
        <v>15.961300000000001</v>
      </c>
      <c r="AL43">
        <v>0</v>
      </c>
      <c r="AM43">
        <v>0</v>
      </c>
      <c r="AN43">
        <v>0.57389999999999997</v>
      </c>
      <c r="AO43">
        <v>0</v>
      </c>
      <c r="AP43">
        <v>0.15720431999999998</v>
      </c>
      <c r="AQ43">
        <v>4.7745099999999985</v>
      </c>
      <c r="AR43">
        <v>4.0644863999999998</v>
      </c>
      <c r="AS43">
        <v>3.0953051999999999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26.728131017864477</v>
      </c>
      <c r="BB43">
        <f t="shared" si="0"/>
        <v>623.5913644094835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9.4088854246000011</v>
      </c>
      <c r="L44">
        <v>392.36509999999998</v>
      </c>
      <c r="M44">
        <v>28.225600000000004</v>
      </c>
      <c r="N44">
        <v>36.243749999999991</v>
      </c>
      <c r="O44">
        <v>0</v>
      </c>
      <c r="P44">
        <v>30.1431</v>
      </c>
      <c r="Q44">
        <v>6.694931308000001</v>
      </c>
      <c r="R44">
        <v>13.005282679999997</v>
      </c>
      <c r="S44">
        <v>8.0964826799999994</v>
      </c>
      <c r="T44">
        <v>0</v>
      </c>
      <c r="U44">
        <v>25.695727200000004</v>
      </c>
      <c r="V44">
        <v>0</v>
      </c>
      <c r="W44">
        <v>0</v>
      </c>
      <c r="X44">
        <v>45.262887814748197</v>
      </c>
      <c r="Y44">
        <v>0</v>
      </c>
      <c r="Z44">
        <v>1.8561400000000001</v>
      </c>
      <c r="AA44">
        <v>0</v>
      </c>
      <c r="AB44">
        <v>4.0405682719999998</v>
      </c>
      <c r="AC44">
        <v>0</v>
      </c>
      <c r="AD44">
        <v>0</v>
      </c>
      <c r="AE44">
        <v>0</v>
      </c>
      <c r="AF44">
        <v>2.7225000000000001</v>
      </c>
      <c r="AG44">
        <v>13.466924639999998</v>
      </c>
      <c r="AH44">
        <v>0</v>
      </c>
      <c r="AI44">
        <v>0</v>
      </c>
      <c r="AJ44">
        <v>0</v>
      </c>
      <c r="AK44">
        <v>15.961300000000001</v>
      </c>
      <c r="AL44">
        <v>0</v>
      </c>
      <c r="AM44">
        <v>0</v>
      </c>
      <c r="AN44">
        <v>0.57389999999999997</v>
      </c>
      <c r="AO44">
        <v>0</v>
      </c>
      <c r="AP44">
        <v>0.15720431999999998</v>
      </c>
      <c r="AQ44">
        <v>0</v>
      </c>
      <c r="AR44">
        <v>4.0644863999999998</v>
      </c>
      <c r="AS44">
        <v>3.0953051999999999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26.348390869547018</v>
      </c>
      <c r="BB44">
        <f t="shared" si="0"/>
        <v>614.73168506980096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9.4088854246000011</v>
      </c>
      <c r="L45">
        <v>392.36509999999998</v>
      </c>
      <c r="M45">
        <v>28.225600000000004</v>
      </c>
      <c r="N45">
        <v>36.243749999999991</v>
      </c>
      <c r="O45">
        <v>0</v>
      </c>
      <c r="P45">
        <v>30.1431</v>
      </c>
      <c r="Q45">
        <v>6.694931308000001</v>
      </c>
      <c r="R45">
        <v>13.005282679999997</v>
      </c>
      <c r="S45">
        <v>8.0964826799999994</v>
      </c>
      <c r="T45">
        <v>0</v>
      </c>
      <c r="U45">
        <v>24.657516000000008</v>
      </c>
      <c r="V45">
        <v>0</v>
      </c>
      <c r="W45">
        <v>0</v>
      </c>
      <c r="X45">
        <v>45.262887814748197</v>
      </c>
      <c r="Y45">
        <v>0</v>
      </c>
      <c r="Z45">
        <v>0</v>
      </c>
      <c r="AA45">
        <v>0</v>
      </c>
      <c r="AB45">
        <v>4.0405682719999998</v>
      </c>
      <c r="AC45">
        <v>0</v>
      </c>
      <c r="AD45">
        <v>0</v>
      </c>
      <c r="AE45">
        <v>0</v>
      </c>
      <c r="AF45">
        <v>2.7225000000000001</v>
      </c>
      <c r="AG45">
        <v>13.466924639999998</v>
      </c>
      <c r="AH45">
        <v>0</v>
      </c>
      <c r="AI45">
        <v>0</v>
      </c>
      <c r="AJ45">
        <v>0</v>
      </c>
      <c r="AK45">
        <v>15.961300000000001</v>
      </c>
      <c r="AL45">
        <v>0</v>
      </c>
      <c r="AM45">
        <v>0</v>
      </c>
      <c r="AN45">
        <v>0.57389999999999997</v>
      </c>
      <c r="AO45">
        <v>0</v>
      </c>
      <c r="AP45">
        <v>0.15720431999999998</v>
      </c>
      <c r="AQ45">
        <v>0</v>
      </c>
      <c r="AR45">
        <v>12.193459199999999</v>
      </c>
      <c r="AS45">
        <v>3.0953051999999999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26.563533633227024</v>
      </c>
      <c r="BB45">
        <f t="shared" si="0"/>
        <v>619.75116390612106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9.4088854246000011</v>
      </c>
      <c r="L46">
        <v>392.36509999999998</v>
      </c>
      <c r="M46">
        <v>28.225600000000004</v>
      </c>
      <c r="N46">
        <v>36.243749999999991</v>
      </c>
      <c r="O46">
        <v>0</v>
      </c>
      <c r="P46">
        <v>30.1431</v>
      </c>
      <c r="Q46">
        <v>6.694931308000001</v>
      </c>
      <c r="R46">
        <v>13.005282679999997</v>
      </c>
      <c r="S46">
        <v>8.0964826799999994</v>
      </c>
      <c r="T46">
        <v>0</v>
      </c>
      <c r="U46">
        <v>23.470200000000006</v>
      </c>
      <c r="V46">
        <v>0</v>
      </c>
      <c r="W46">
        <v>0</v>
      </c>
      <c r="X46">
        <v>45.262887814748197</v>
      </c>
      <c r="Y46">
        <v>0</v>
      </c>
      <c r="Z46">
        <v>0</v>
      </c>
      <c r="AA46">
        <v>0</v>
      </c>
      <c r="AB46">
        <v>4.0405682719999998</v>
      </c>
      <c r="AC46">
        <v>0</v>
      </c>
      <c r="AD46">
        <v>0</v>
      </c>
      <c r="AE46">
        <v>0</v>
      </c>
      <c r="AF46">
        <v>2.7225000000000001</v>
      </c>
      <c r="AG46">
        <v>13.466924639999998</v>
      </c>
      <c r="AH46">
        <v>0</v>
      </c>
      <c r="AI46">
        <v>0</v>
      </c>
      <c r="AJ46">
        <v>0</v>
      </c>
      <c r="AK46">
        <v>15.961300000000001</v>
      </c>
      <c r="AL46">
        <v>0</v>
      </c>
      <c r="AM46">
        <v>0</v>
      </c>
      <c r="AN46">
        <v>0.57389999999999997</v>
      </c>
      <c r="AO46">
        <v>0</v>
      </c>
      <c r="AP46">
        <v>0.15720431999999998</v>
      </c>
      <c r="AQ46">
        <v>0</v>
      </c>
      <c r="AR46">
        <v>12.193459199999999</v>
      </c>
      <c r="AS46">
        <v>3.0953051999999999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26.514734945627019</v>
      </c>
      <c r="BB46">
        <f t="shared" si="0"/>
        <v>618.61264659372114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9.4088854246000011</v>
      </c>
      <c r="L47">
        <v>392.36509999999998</v>
      </c>
      <c r="M47">
        <v>28.225600000000004</v>
      </c>
      <c r="N47">
        <v>36.243749999999991</v>
      </c>
      <c r="O47">
        <v>0</v>
      </c>
      <c r="P47">
        <v>30.1431</v>
      </c>
      <c r="Q47">
        <v>6.694931308000001</v>
      </c>
      <c r="R47">
        <v>13.005282679999997</v>
      </c>
      <c r="S47">
        <v>8.0964826799999994</v>
      </c>
      <c r="T47">
        <v>0</v>
      </c>
      <c r="U47">
        <v>21.413105999999999</v>
      </c>
      <c r="V47">
        <v>0</v>
      </c>
      <c r="W47">
        <v>0</v>
      </c>
      <c r="X47">
        <v>45.262887814748197</v>
      </c>
      <c r="Y47">
        <v>0</v>
      </c>
      <c r="Z47">
        <v>0</v>
      </c>
      <c r="AA47">
        <v>0</v>
      </c>
      <c r="AB47">
        <v>4.0405682719999998</v>
      </c>
      <c r="AC47">
        <v>0</v>
      </c>
      <c r="AD47">
        <v>0</v>
      </c>
      <c r="AE47">
        <v>0</v>
      </c>
      <c r="AF47">
        <v>1.9662499999999996</v>
      </c>
      <c r="AG47">
        <v>13.466924639999998</v>
      </c>
      <c r="AH47">
        <v>0</v>
      </c>
      <c r="AI47">
        <v>0</v>
      </c>
      <c r="AJ47">
        <v>0</v>
      </c>
      <c r="AK47">
        <v>15.961300000000001</v>
      </c>
      <c r="AL47">
        <v>0</v>
      </c>
      <c r="AM47">
        <v>0</v>
      </c>
      <c r="AN47">
        <v>0.57389999999999997</v>
      </c>
      <c r="AO47">
        <v>0</v>
      </c>
      <c r="AP47">
        <v>0.15720431999999998</v>
      </c>
      <c r="AQ47">
        <v>0</v>
      </c>
      <c r="AR47">
        <v>4.0644863999999998</v>
      </c>
      <c r="AS47">
        <v>3.0953051999999999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26.065006031944577</v>
      </c>
      <c r="BB47">
        <f t="shared" si="0"/>
        <v>608.12005870740347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9.4088854246000011</v>
      </c>
      <c r="L48">
        <v>392.36509999999998</v>
      </c>
      <c r="M48">
        <v>28.225600000000004</v>
      </c>
      <c r="N48">
        <v>36.243749999999991</v>
      </c>
      <c r="O48">
        <v>0</v>
      </c>
      <c r="P48">
        <v>30.1431</v>
      </c>
      <c r="Q48">
        <v>6.694931308000001</v>
      </c>
      <c r="R48">
        <v>13.005282679999997</v>
      </c>
      <c r="S48">
        <v>8.0964826799999994</v>
      </c>
      <c r="T48">
        <v>0</v>
      </c>
      <c r="U48">
        <v>21.413105999999999</v>
      </c>
      <c r="V48">
        <v>0</v>
      </c>
      <c r="W48">
        <v>0</v>
      </c>
      <c r="X48">
        <v>45.262887814748197</v>
      </c>
      <c r="Y48">
        <v>0</v>
      </c>
      <c r="Z48">
        <v>0</v>
      </c>
      <c r="AA48">
        <v>0</v>
      </c>
      <c r="AB48">
        <v>4.0405682719999998</v>
      </c>
      <c r="AC48">
        <v>0</v>
      </c>
      <c r="AD48">
        <v>0</v>
      </c>
      <c r="AE48">
        <v>0</v>
      </c>
      <c r="AF48">
        <v>1.9662499999999996</v>
      </c>
      <c r="AG48">
        <v>13.466924639999998</v>
      </c>
      <c r="AH48">
        <v>0</v>
      </c>
      <c r="AI48">
        <v>0</v>
      </c>
      <c r="AJ48">
        <v>0</v>
      </c>
      <c r="AK48">
        <v>15.961300000000001</v>
      </c>
      <c r="AL48">
        <v>0</v>
      </c>
      <c r="AM48">
        <v>0</v>
      </c>
      <c r="AN48">
        <v>0.57389999999999997</v>
      </c>
      <c r="AO48">
        <v>0</v>
      </c>
      <c r="AP48">
        <v>0.15720431999999998</v>
      </c>
      <c r="AQ48">
        <v>0</v>
      </c>
      <c r="AR48">
        <v>4.0644863999999998</v>
      </c>
      <c r="AS48">
        <v>3.0953051999999999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26.065006031944577</v>
      </c>
      <c r="BB48">
        <f t="shared" si="0"/>
        <v>608.12005870740347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9.4088854246000011</v>
      </c>
      <c r="L49">
        <v>392.36509999999998</v>
      </c>
      <c r="M49">
        <v>28.225600000000004</v>
      </c>
      <c r="N49">
        <v>36.243749999999991</v>
      </c>
      <c r="O49">
        <v>0</v>
      </c>
      <c r="P49">
        <v>30.1431</v>
      </c>
      <c r="Q49">
        <v>6.694931308000001</v>
      </c>
      <c r="R49">
        <v>13.005282679999997</v>
      </c>
      <c r="S49">
        <v>8.0964826799999994</v>
      </c>
      <c r="T49">
        <v>0</v>
      </c>
      <c r="U49">
        <v>21.413105999999999</v>
      </c>
      <c r="V49">
        <v>0</v>
      </c>
      <c r="W49">
        <v>0</v>
      </c>
      <c r="X49">
        <v>45.262887814748197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1.9662499999999996</v>
      </c>
      <c r="AG49">
        <v>13.466924639999998</v>
      </c>
      <c r="AH49">
        <v>0</v>
      </c>
      <c r="AI49">
        <v>0</v>
      </c>
      <c r="AJ49">
        <v>0</v>
      </c>
      <c r="AK49">
        <v>15.961300000000001</v>
      </c>
      <c r="AL49">
        <v>0</v>
      </c>
      <c r="AM49">
        <v>0</v>
      </c>
      <c r="AN49">
        <v>0.57389999999999997</v>
      </c>
      <c r="AO49">
        <v>0</v>
      </c>
      <c r="AP49">
        <v>0.86462376000000007</v>
      </c>
      <c r="AQ49">
        <v>0</v>
      </c>
      <c r="AR49">
        <v>4.0644863999999998</v>
      </c>
      <c r="AS49">
        <v>3.0953051999999999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25.928013389144574</v>
      </c>
      <c r="BB49">
        <f t="shared" si="0"/>
        <v>604.92390251820348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9.4088854246000011</v>
      </c>
      <c r="L50">
        <v>392.36509999999998</v>
      </c>
      <c r="M50">
        <v>28.225600000000004</v>
      </c>
      <c r="N50">
        <v>36.243749999999991</v>
      </c>
      <c r="O50">
        <v>0</v>
      </c>
      <c r="P50">
        <v>30.1431</v>
      </c>
      <c r="Q50">
        <v>6.694931308000001</v>
      </c>
      <c r="R50">
        <v>13.005282679999997</v>
      </c>
      <c r="S50">
        <v>8.0964826799999994</v>
      </c>
      <c r="T50">
        <v>0</v>
      </c>
      <c r="U50">
        <v>21.413105999999999</v>
      </c>
      <c r="V50">
        <v>0</v>
      </c>
      <c r="W50">
        <v>0</v>
      </c>
      <c r="X50">
        <v>45.262887814748197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1.9662499999999996</v>
      </c>
      <c r="AG50">
        <v>13.466924639999998</v>
      </c>
      <c r="AH50">
        <v>0</v>
      </c>
      <c r="AI50">
        <v>0</v>
      </c>
      <c r="AJ50">
        <v>0</v>
      </c>
      <c r="AK50">
        <v>15.961300000000001</v>
      </c>
      <c r="AL50">
        <v>0</v>
      </c>
      <c r="AM50">
        <v>0</v>
      </c>
      <c r="AN50">
        <v>0.57389999999999997</v>
      </c>
      <c r="AO50">
        <v>0</v>
      </c>
      <c r="AP50">
        <v>0.86462376000000007</v>
      </c>
      <c r="AQ50">
        <v>0</v>
      </c>
      <c r="AR50">
        <v>4.0644863999999998</v>
      </c>
      <c r="AS50">
        <v>3.0953051999999999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25.928013389144574</v>
      </c>
      <c r="BB50">
        <f t="shared" si="0"/>
        <v>604.92390251820348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9.4088854246000011</v>
      </c>
      <c r="L51">
        <v>392.36509999999998</v>
      </c>
      <c r="M51">
        <v>28.225600000000004</v>
      </c>
      <c r="N51">
        <v>36.243749999999991</v>
      </c>
      <c r="O51">
        <v>0</v>
      </c>
      <c r="P51">
        <v>30.1431</v>
      </c>
      <c r="Q51">
        <v>6.694931308000001</v>
      </c>
      <c r="R51">
        <v>13.005282679999997</v>
      </c>
      <c r="S51">
        <v>8.0964826799999994</v>
      </c>
      <c r="T51">
        <v>0</v>
      </c>
      <c r="U51">
        <v>21.413105999999999</v>
      </c>
      <c r="V51">
        <v>0</v>
      </c>
      <c r="W51">
        <v>0</v>
      </c>
      <c r="X51">
        <v>45.262887814748197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1.9662499999999996</v>
      </c>
      <c r="AG51">
        <v>13.466924639999998</v>
      </c>
      <c r="AH51">
        <v>0</v>
      </c>
      <c r="AI51">
        <v>0</v>
      </c>
      <c r="AJ51">
        <v>0</v>
      </c>
      <c r="AK51">
        <v>15.961300000000001</v>
      </c>
      <c r="AL51">
        <v>0</v>
      </c>
      <c r="AM51">
        <v>0</v>
      </c>
      <c r="AN51">
        <v>0.57389999999999997</v>
      </c>
      <c r="AO51">
        <v>0</v>
      </c>
      <c r="AP51">
        <v>0.47161295999999997</v>
      </c>
      <c r="AQ51">
        <v>0</v>
      </c>
      <c r="AR51">
        <v>4.0644863999999998</v>
      </c>
      <c r="AS51">
        <v>3.0953051999999999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25.911860675944574</v>
      </c>
      <c r="BB51">
        <f t="shared" si="0"/>
        <v>604.54704443140349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9.4088854246000011</v>
      </c>
      <c r="L52">
        <v>392.36509999999998</v>
      </c>
      <c r="M52">
        <v>28.225600000000004</v>
      </c>
      <c r="N52">
        <v>36.243749999999991</v>
      </c>
      <c r="O52">
        <v>0</v>
      </c>
      <c r="P52">
        <v>30.1431</v>
      </c>
      <c r="Q52">
        <v>6.694931308000001</v>
      </c>
      <c r="R52">
        <v>13.005282679999997</v>
      </c>
      <c r="S52">
        <v>8.0964826799999994</v>
      </c>
      <c r="T52">
        <v>0</v>
      </c>
      <c r="U52">
        <v>21.413105999999999</v>
      </c>
      <c r="V52">
        <v>0</v>
      </c>
      <c r="W52">
        <v>0</v>
      </c>
      <c r="X52">
        <v>45.262887814748197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1.9662499999999996</v>
      </c>
      <c r="AG52">
        <v>13.466924639999998</v>
      </c>
      <c r="AH52">
        <v>0</v>
      </c>
      <c r="AI52">
        <v>0</v>
      </c>
      <c r="AJ52">
        <v>0</v>
      </c>
      <c r="AK52">
        <v>15.961300000000001</v>
      </c>
      <c r="AL52">
        <v>0</v>
      </c>
      <c r="AM52">
        <v>0</v>
      </c>
      <c r="AN52">
        <v>0.57389999999999997</v>
      </c>
      <c r="AO52">
        <v>0</v>
      </c>
      <c r="AP52">
        <v>0.47161295999999997</v>
      </c>
      <c r="AQ52">
        <v>0</v>
      </c>
      <c r="AR52">
        <v>4.0644863999999998</v>
      </c>
      <c r="AS52">
        <v>3.0953051999999999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25.911860675944574</v>
      </c>
      <c r="BB52">
        <f t="shared" si="0"/>
        <v>604.54704443140349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9.4088854246000011</v>
      </c>
      <c r="L53">
        <v>392.36509999999998</v>
      </c>
      <c r="M53">
        <v>28.225600000000004</v>
      </c>
      <c r="N53">
        <v>36.243749999999991</v>
      </c>
      <c r="O53">
        <v>0</v>
      </c>
      <c r="P53">
        <v>31.897612499999997</v>
      </c>
      <c r="Q53">
        <v>6.694931308000001</v>
      </c>
      <c r="R53">
        <v>13.005282679999997</v>
      </c>
      <c r="S53">
        <v>8.0964826799999994</v>
      </c>
      <c r="T53">
        <v>0</v>
      </c>
      <c r="U53">
        <v>21.413105999999999</v>
      </c>
      <c r="V53">
        <v>0</v>
      </c>
      <c r="W53">
        <v>0</v>
      </c>
      <c r="X53">
        <v>45.262887814748197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1.9662499999999996</v>
      </c>
      <c r="AG53">
        <v>13.466924639999998</v>
      </c>
      <c r="AH53">
        <v>0</v>
      </c>
      <c r="AI53">
        <v>0</v>
      </c>
      <c r="AJ53">
        <v>0</v>
      </c>
      <c r="AK53">
        <v>15.961300000000001</v>
      </c>
      <c r="AL53">
        <v>0</v>
      </c>
      <c r="AM53">
        <v>0</v>
      </c>
      <c r="AN53">
        <v>0.57389999999999997</v>
      </c>
      <c r="AO53">
        <v>0</v>
      </c>
      <c r="AP53">
        <v>0.35370972000000001</v>
      </c>
      <c r="AQ53">
        <v>0</v>
      </c>
      <c r="AR53">
        <v>4.0644863999999998</v>
      </c>
      <c r="AS53">
        <v>7.5112739519999998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26.160621785944567</v>
      </c>
      <c r="BB53">
        <f t="shared" si="0"/>
        <v>610.35086133340337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9.4088854246000011</v>
      </c>
      <c r="L54">
        <v>392.36509999999998</v>
      </c>
      <c r="M54">
        <v>28.225600000000004</v>
      </c>
      <c r="N54">
        <v>36.243749999999991</v>
      </c>
      <c r="O54">
        <v>0</v>
      </c>
      <c r="P54">
        <v>31.897612499999997</v>
      </c>
      <c r="Q54">
        <v>6.694931308000001</v>
      </c>
      <c r="R54">
        <v>13.005282679999997</v>
      </c>
      <c r="S54">
        <v>8.0964826799999994</v>
      </c>
      <c r="T54">
        <v>0</v>
      </c>
      <c r="U54">
        <v>21.413105999999999</v>
      </c>
      <c r="V54">
        <v>0</v>
      </c>
      <c r="W54">
        <v>0</v>
      </c>
      <c r="X54">
        <v>45.262887814748197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1.9662499999999996</v>
      </c>
      <c r="AG54">
        <v>13.466924639999998</v>
      </c>
      <c r="AH54">
        <v>0</v>
      </c>
      <c r="AI54">
        <v>0</v>
      </c>
      <c r="AJ54">
        <v>0</v>
      </c>
      <c r="AK54">
        <v>15.961300000000001</v>
      </c>
      <c r="AL54">
        <v>0</v>
      </c>
      <c r="AM54">
        <v>0</v>
      </c>
      <c r="AN54">
        <v>0.57389999999999997</v>
      </c>
      <c r="AO54">
        <v>0</v>
      </c>
      <c r="AP54">
        <v>0.35370972000000001</v>
      </c>
      <c r="AQ54">
        <v>0</v>
      </c>
      <c r="AR54">
        <v>12.193459199999999</v>
      </c>
      <c r="AS54">
        <v>7.5112739519999998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26.494722383944566</v>
      </c>
      <c r="BB54">
        <f t="shared" si="0"/>
        <v>618.14573353540345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9.4088854246000011</v>
      </c>
      <c r="L55">
        <v>261.28149999999999</v>
      </c>
      <c r="M55">
        <v>28.225600000000004</v>
      </c>
      <c r="N55">
        <v>36.243749999999991</v>
      </c>
      <c r="O55">
        <v>0</v>
      </c>
      <c r="P55">
        <v>31.897612499999997</v>
      </c>
      <c r="Q55">
        <v>6.694931308000001</v>
      </c>
      <c r="R55">
        <v>13.005282679999997</v>
      </c>
      <c r="S55">
        <v>8.0964826799999994</v>
      </c>
      <c r="T55">
        <v>0</v>
      </c>
      <c r="U55">
        <v>21.413105999999999</v>
      </c>
      <c r="V55">
        <v>0</v>
      </c>
      <c r="W55">
        <v>0</v>
      </c>
      <c r="X55">
        <v>45.262887814748197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1.9662499999999996</v>
      </c>
      <c r="AG55">
        <v>13.466924639999998</v>
      </c>
      <c r="AH55">
        <v>0</v>
      </c>
      <c r="AI55">
        <v>0</v>
      </c>
      <c r="AJ55">
        <v>0</v>
      </c>
      <c r="AK55">
        <v>15.961300000000001</v>
      </c>
      <c r="AL55">
        <v>0</v>
      </c>
      <c r="AM55">
        <v>0</v>
      </c>
      <c r="AN55">
        <v>0.57389999999999997</v>
      </c>
      <c r="AO55">
        <v>0</v>
      </c>
      <c r="AP55">
        <v>0.35370972000000001</v>
      </c>
      <c r="AQ55">
        <v>0</v>
      </c>
      <c r="AR55">
        <v>12.193459199999999</v>
      </c>
      <c r="AS55">
        <v>7.5112739519999998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21.107186423944587</v>
      </c>
      <c r="BB55">
        <f t="shared" si="0"/>
        <v>492.4496694954035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9.4088854246000011</v>
      </c>
      <c r="L56">
        <v>234.71049999999997</v>
      </c>
      <c r="M56">
        <v>28.225600000000004</v>
      </c>
      <c r="N56">
        <v>36.243749999999991</v>
      </c>
      <c r="O56">
        <v>0</v>
      </c>
      <c r="P56">
        <v>31.897612499999997</v>
      </c>
      <c r="Q56">
        <v>6.694931308000001</v>
      </c>
      <c r="R56">
        <v>13.005282679999997</v>
      </c>
      <c r="S56">
        <v>8.0964826799999994</v>
      </c>
      <c r="T56">
        <v>0</v>
      </c>
      <c r="U56">
        <v>21.413105999999999</v>
      </c>
      <c r="V56">
        <v>0</v>
      </c>
      <c r="W56">
        <v>0</v>
      </c>
      <c r="X56">
        <v>45.262887814748197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1.9662499999999996</v>
      </c>
      <c r="AG56">
        <v>13.466924639999998</v>
      </c>
      <c r="AH56">
        <v>0</v>
      </c>
      <c r="AI56">
        <v>0</v>
      </c>
      <c r="AJ56">
        <v>0</v>
      </c>
      <c r="AK56">
        <v>15.961300000000001</v>
      </c>
      <c r="AL56">
        <v>0</v>
      </c>
      <c r="AM56">
        <v>0</v>
      </c>
      <c r="AN56">
        <v>0.57389999999999997</v>
      </c>
      <c r="AO56">
        <v>0</v>
      </c>
      <c r="AP56">
        <v>0.35370972000000001</v>
      </c>
      <c r="AQ56">
        <v>0</v>
      </c>
      <c r="AR56">
        <v>4.0644863999999998</v>
      </c>
      <c r="AS56">
        <v>7.5112739519999998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19.681017725944553</v>
      </c>
      <c r="BB56">
        <f t="shared" si="0"/>
        <v>459.17586539340351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9.4088854246000011</v>
      </c>
      <c r="L57">
        <v>234.71049999999997</v>
      </c>
      <c r="M57">
        <v>28.225600000000004</v>
      </c>
      <c r="N57">
        <v>36.243749999999991</v>
      </c>
      <c r="O57">
        <v>0</v>
      </c>
      <c r="P57">
        <v>31.897612499999997</v>
      </c>
      <c r="Q57">
        <v>6.694931308000001</v>
      </c>
      <c r="R57">
        <v>13.005282679999997</v>
      </c>
      <c r="S57">
        <v>8.0964826799999994</v>
      </c>
      <c r="T57">
        <v>0</v>
      </c>
      <c r="U57">
        <v>21.413105999999999</v>
      </c>
      <c r="V57">
        <v>0</v>
      </c>
      <c r="W57">
        <v>0</v>
      </c>
      <c r="X57">
        <v>45.262887814748197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1.9662499999999996</v>
      </c>
      <c r="AG57">
        <v>13.466924639999998</v>
      </c>
      <c r="AH57">
        <v>0</v>
      </c>
      <c r="AI57">
        <v>0</v>
      </c>
      <c r="AJ57">
        <v>0</v>
      </c>
      <c r="AK57">
        <v>15.961300000000001</v>
      </c>
      <c r="AL57">
        <v>0</v>
      </c>
      <c r="AM57">
        <v>0</v>
      </c>
      <c r="AN57">
        <v>0.57389999999999997</v>
      </c>
      <c r="AO57">
        <v>0</v>
      </c>
      <c r="AP57">
        <v>1.1397313200000003</v>
      </c>
      <c r="AQ57">
        <v>0</v>
      </c>
      <c r="AR57">
        <v>4.0644863999999998</v>
      </c>
      <c r="AS57">
        <v>3.2191174080000002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19.536915299944553</v>
      </c>
      <c r="BB57">
        <f t="shared" si="0"/>
        <v>455.81383287540353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9.4088854246000011</v>
      </c>
      <c r="L58">
        <v>294.03468600000002</v>
      </c>
      <c r="M58">
        <v>28.225600000000004</v>
      </c>
      <c r="N58">
        <v>36.243749999999991</v>
      </c>
      <c r="O58">
        <v>0</v>
      </c>
      <c r="P58">
        <v>31.897612499999997</v>
      </c>
      <c r="Q58">
        <v>6.694931308000001</v>
      </c>
      <c r="R58">
        <v>13.005282679999997</v>
      </c>
      <c r="S58">
        <v>8.0964826799999994</v>
      </c>
      <c r="T58">
        <v>0</v>
      </c>
      <c r="U58">
        <v>21.413105999999999</v>
      </c>
      <c r="V58">
        <v>0</v>
      </c>
      <c r="W58">
        <v>0</v>
      </c>
      <c r="X58">
        <v>45.262887814748197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1.9662499999999996</v>
      </c>
      <c r="AG58">
        <v>13.466924639999998</v>
      </c>
      <c r="AH58">
        <v>0</v>
      </c>
      <c r="AI58">
        <v>0</v>
      </c>
      <c r="AJ58">
        <v>0</v>
      </c>
      <c r="AK58">
        <v>15.961300000000001</v>
      </c>
      <c r="AL58">
        <v>0</v>
      </c>
      <c r="AM58">
        <v>0</v>
      </c>
      <c r="AN58">
        <v>0.57389999999999997</v>
      </c>
      <c r="AO58">
        <v>0</v>
      </c>
      <c r="AP58">
        <v>1.1397313200000003</v>
      </c>
      <c r="AQ58">
        <v>0</v>
      </c>
      <c r="AR58">
        <v>4.0644863999999998</v>
      </c>
      <c r="AS58">
        <v>3.2191174080000002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21.975139344544601</v>
      </c>
      <c r="BB58">
        <f t="shared" si="0"/>
        <v>512.69979483080351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9.2451997700000028</v>
      </c>
      <c r="L59">
        <v>288.73820000000001</v>
      </c>
      <c r="M59">
        <v>28.225600000000004</v>
      </c>
      <c r="N59">
        <v>36.243749999999991</v>
      </c>
      <c r="O59">
        <v>0</v>
      </c>
      <c r="P59">
        <v>31.897612499999997</v>
      </c>
      <c r="Q59">
        <v>6.694931308000001</v>
      </c>
      <c r="R59">
        <v>13.005282679999997</v>
      </c>
      <c r="S59">
        <v>8.0964826799999994</v>
      </c>
      <c r="T59">
        <v>0</v>
      </c>
      <c r="U59">
        <v>21.413105999999999</v>
      </c>
      <c r="V59">
        <v>0</v>
      </c>
      <c r="W59">
        <v>0</v>
      </c>
      <c r="X59">
        <v>45.262887814748197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1.9662499999999996</v>
      </c>
      <c r="AG59">
        <v>13.466924639999998</v>
      </c>
      <c r="AH59">
        <v>0</v>
      </c>
      <c r="AI59">
        <v>0</v>
      </c>
      <c r="AJ59">
        <v>0</v>
      </c>
      <c r="AK59">
        <v>15.961300000000001</v>
      </c>
      <c r="AL59">
        <v>0</v>
      </c>
      <c r="AM59">
        <v>0</v>
      </c>
      <c r="AN59">
        <v>0.57389999999999997</v>
      </c>
      <c r="AO59">
        <v>0</v>
      </c>
      <c r="AP59">
        <v>1.33623672</v>
      </c>
      <c r="AQ59">
        <v>0</v>
      </c>
      <c r="AR59">
        <v>6.0967295999999997</v>
      </c>
      <c r="AS59">
        <v>4.8699468479999997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21.910176998644587</v>
      </c>
      <c r="BB59">
        <f t="shared" si="0"/>
        <v>511.18416356210355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8.9039327699999991</v>
      </c>
      <c r="L60">
        <v>288.73820000000001</v>
      </c>
      <c r="M60">
        <v>28.225600000000004</v>
      </c>
      <c r="N60">
        <v>36.243749999999991</v>
      </c>
      <c r="O60">
        <v>0</v>
      </c>
      <c r="P60">
        <v>31.897612499999997</v>
      </c>
      <c r="Q60">
        <v>6.694931308000001</v>
      </c>
      <c r="R60">
        <v>13.005282679999997</v>
      </c>
      <c r="S60">
        <v>8.0964826799999994</v>
      </c>
      <c r="T60">
        <v>0</v>
      </c>
      <c r="U60">
        <v>21.413105999999999</v>
      </c>
      <c r="V60">
        <v>0</v>
      </c>
      <c r="W60">
        <v>0</v>
      </c>
      <c r="X60">
        <v>45.262887814748197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1.9662499999999996</v>
      </c>
      <c r="AG60">
        <v>13.466924639999998</v>
      </c>
      <c r="AH60">
        <v>0</v>
      </c>
      <c r="AI60">
        <v>0</v>
      </c>
      <c r="AJ60">
        <v>0</v>
      </c>
      <c r="AK60">
        <v>15.961300000000001</v>
      </c>
      <c r="AL60">
        <v>0</v>
      </c>
      <c r="AM60">
        <v>0</v>
      </c>
      <c r="AN60">
        <v>0.57389999999999997</v>
      </c>
      <c r="AO60">
        <v>0</v>
      </c>
      <c r="AP60">
        <v>1.33623672</v>
      </c>
      <c r="AQ60">
        <v>0</v>
      </c>
      <c r="AR60">
        <v>6.0967295999999997</v>
      </c>
      <c r="AS60">
        <v>4.8699468479999997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21.896150924944585</v>
      </c>
      <c r="BB60">
        <f t="shared" si="0"/>
        <v>510.85692263580353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8.7541917700000003</v>
      </c>
      <c r="L61">
        <v>288.73820000000001</v>
      </c>
      <c r="M61">
        <v>28.225600000000004</v>
      </c>
      <c r="N61">
        <v>36.243749999999991</v>
      </c>
      <c r="O61">
        <v>0</v>
      </c>
      <c r="P61">
        <v>31.897612499999997</v>
      </c>
      <c r="Q61">
        <v>6.694931308000001</v>
      </c>
      <c r="R61">
        <v>13.005282679999997</v>
      </c>
      <c r="S61">
        <v>8.0964826799999994</v>
      </c>
      <c r="T61">
        <v>0</v>
      </c>
      <c r="U61">
        <v>21.413105999999999</v>
      </c>
      <c r="V61">
        <v>0</v>
      </c>
      <c r="W61">
        <v>0</v>
      </c>
      <c r="X61">
        <v>45.262887814748197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1.9662499999999996</v>
      </c>
      <c r="AG61">
        <v>13.466924639999998</v>
      </c>
      <c r="AH61">
        <v>0</v>
      </c>
      <c r="AI61">
        <v>0</v>
      </c>
      <c r="AJ61">
        <v>0</v>
      </c>
      <c r="AK61">
        <v>15.961300000000001</v>
      </c>
      <c r="AL61">
        <v>0</v>
      </c>
      <c r="AM61">
        <v>0</v>
      </c>
      <c r="AN61">
        <v>0.57389999999999997</v>
      </c>
      <c r="AO61">
        <v>0</v>
      </c>
      <c r="AP61">
        <v>1.33623672</v>
      </c>
      <c r="AQ61">
        <v>0</v>
      </c>
      <c r="AR61">
        <v>12.193459199999999</v>
      </c>
      <c r="AS61">
        <v>3.7143662399999999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22.093077614244585</v>
      </c>
      <c r="BB61">
        <f t="shared" si="0"/>
        <v>515.4514039385034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8.8824237699999991</v>
      </c>
      <c r="L62">
        <v>288.73820000000001</v>
      </c>
      <c r="M62">
        <v>28.225600000000004</v>
      </c>
      <c r="N62">
        <v>36.243749999999991</v>
      </c>
      <c r="O62">
        <v>0</v>
      </c>
      <c r="P62">
        <v>31.897612499999997</v>
      </c>
      <c r="Q62">
        <v>6.694931308000001</v>
      </c>
      <c r="R62">
        <v>13.005282679999997</v>
      </c>
      <c r="S62">
        <v>8.0964826799999994</v>
      </c>
      <c r="T62">
        <v>0</v>
      </c>
      <c r="U62">
        <v>21.413105999999999</v>
      </c>
      <c r="V62">
        <v>0</v>
      </c>
      <c r="W62">
        <v>0</v>
      </c>
      <c r="X62">
        <v>45.262887814748197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1.9662499999999996</v>
      </c>
      <c r="AG62">
        <v>13.466924639999998</v>
      </c>
      <c r="AH62">
        <v>0</v>
      </c>
      <c r="AI62">
        <v>0</v>
      </c>
      <c r="AJ62">
        <v>0</v>
      </c>
      <c r="AK62">
        <v>15.961300000000001</v>
      </c>
      <c r="AL62">
        <v>0</v>
      </c>
      <c r="AM62">
        <v>0</v>
      </c>
      <c r="AN62">
        <v>0.57389999999999997</v>
      </c>
      <c r="AO62">
        <v>0</v>
      </c>
      <c r="AP62">
        <v>1.33623672</v>
      </c>
      <c r="AQ62">
        <v>0</v>
      </c>
      <c r="AR62">
        <v>12.193459199999999</v>
      </c>
      <c r="AS62">
        <v>3.7143662399999999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22.098347949444587</v>
      </c>
      <c r="BB62">
        <f t="shared" si="0"/>
        <v>515.57436560330348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8.4158017699999998</v>
      </c>
      <c r="L63">
        <v>288.73820000000001</v>
      </c>
      <c r="M63">
        <v>28.225600000000004</v>
      </c>
      <c r="N63">
        <v>36.243749999999991</v>
      </c>
      <c r="O63">
        <v>0</v>
      </c>
      <c r="P63">
        <v>31.897612499999997</v>
      </c>
      <c r="Q63">
        <v>6.694931308000001</v>
      </c>
      <c r="R63">
        <v>13.005282679999997</v>
      </c>
      <c r="S63">
        <v>8.0964826799999994</v>
      </c>
      <c r="T63">
        <v>0</v>
      </c>
      <c r="U63">
        <v>21.413105999999999</v>
      </c>
      <c r="V63">
        <v>0</v>
      </c>
      <c r="W63">
        <v>0</v>
      </c>
      <c r="X63">
        <v>45.262887814748197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1.9662499999999996</v>
      </c>
      <c r="AG63">
        <v>13.466924639999998</v>
      </c>
      <c r="AH63">
        <v>0</v>
      </c>
      <c r="AI63">
        <v>0</v>
      </c>
      <c r="AJ63">
        <v>0</v>
      </c>
      <c r="AK63">
        <v>15.961300000000001</v>
      </c>
      <c r="AL63">
        <v>0</v>
      </c>
      <c r="AM63">
        <v>0</v>
      </c>
      <c r="AN63">
        <v>0.57389999999999997</v>
      </c>
      <c r="AO63">
        <v>0</v>
      </c>
      <c r="AP63">
        <v>1.1397313200000003</v>
      </c>
      <c r="AQ63">
        <v>0</v>
      </c>
      <c r="AR63">
        <v>4.0644863999999998</v>
      </c>
      <c r="AS63">
        <v>7.5112739519999998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21.893045883644593</v>
      </c>
      <c r="BB63">
        <f t="shared" si="0"/>
        <v>510.7844751811034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8.7210377700000024</v>
      </c>
      <c r="L64">
        <v>288.73820000000001</v>
      </c>
      <c r="M64">
        <v>28.225600000000004</v>
      </c>
      <c r="N64">
        <v>36.243749999999991</v>
      </c>
      <c r="O64">
        <v>0</v>
      </c>
      <c r="P64">
        <v>31.897612499999997</v>
      </c>
      <c r="Q64">
        <v>6.694931308000001</v>
      </c>
      <c r="R64">
        <v>13.005282679999997</v>
      </c>
      <c r="S64">
        <v>8.0964826799999994</v>
      </c>
      <c r="T64">
        <v>0</v>
      </c>
      <c r="U64">
        <v>21.413105999999999</v>
      </c>
      <c r="V64">
        <v>0</v>
      </c>
      <c r="W64">
        <v>0</v>
      </c>
      <c r="X64">
        <v>45.262887814748197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1.9662499999999996</v>
      </c>
      <c r="AG64">
        <v>13.466924639999998</v>
      </c>
      <c r="AH64">
        <v>0</v>
      </c>
      <c r="AI64">
        <v>0</v>
      </c>
      <c r="AJ64">
        <v>0</v>
      </c>
      <c r="AK64">
        <v>15.961300000000001</v>
      </c>
      <c r="AL64">
        <v>0</v>
      </c>
      <c r="AM64">
        <v>0</v>
      </c>
      <c r="AN64">
        <v>0.57389999999999997</v>
      </c>
      <c r="AO64">
        <v>0</v>
      </c>
      <c r="AP64">
        <v>1.1397313200000003</v>
      </c>
      <c r="AQ64">
        <v>0</v>
      </c>
      <c r="AR64">
        <v>4.0644863999999998</v>
      </c>
      <c r="AS64">
        <v>7.5112739519999998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21.905591083244591</v>
      </c>
      <c r="BB64">
        <f t="shared" si="0"/>
        <v>511.07716598150347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9.1206667700000015</v>
      </c>
      <c r="L65">
        <v>288.73820000000001</v>
      </c>
      <c r="M65">
        <v>28.225600000000004</v>
      </c>
      <c r="N65">
        <v>36.243749999999991</v>
      </c>
      <c r="O65">
        <v>0</v>
      </c>
      <c r="P65">
        <v>31.897612499999997</v>
      </c>
      <c r="Q65">
        <v>6.694931308000001</v>
      </c>
      <c r="R65">
        <v>13.005282679999997</v>
      </c>
      <c r="S65">
        <v>8.0964826799999994</v>
      </c>
      <c r="T65">
        <v>0</v>
      </c>
      <c r="U65">
        <v>21.413105999999999</v>
      </c>
      <c r="V65">
        <v>0</v>
      </c>
      <c r="W65">
        <v>0</v>
      </c>
      <c r="X65">
        <v>45.262887814748197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1.9662499999999996</v>
      </c>
      <c r="AG65">
        <v>13.466924639999998</v>
      </c>
      <c r="AH65">
        <v>0</v>
      </c>
      <c r="AI65">
        <v>0</v>
      </c>
      <c r="AJ65">
        <v>0</v>
      </c>
      <c r="AK65">
        <v>15.961300000000001</v>
      </c>
      <c r="AL65">
        <v>0</v>
      </c>
      <c r="AM65">
        <v>0</v>
      </c>
      <c r="AN65">
        <v>0.57389999999999997</v>
      </c>
      <c r="AO65">
        <v>0</v>
      </c>
      <c r="AP65">
        <v>1.1397313200000003</v>
      </c>
      <c r="AQ65">
        <v>0</v>
      </c>
      <c r="AR65">
        <v>6.0967295999999997</v>
      </c>
      <c r="AS65">
        <v>4.8699468479999997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21.89698218234459</v>
      </c>
      <c r="BB65">
        <f t="shared" si="0"/>
        <v>510.87631997840356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8.7691247700000012</v>
      </c>
      <c r="L66">
        <v>288.73820000000001</v>
      </c>
      <c r="M66">
        <v>28.225600000000004</v>
      </c>
      <c r="N66">
        <v>36.243749999999991</v>
      </c>
      <c r="O66">
        <v>0</v>
      </c>
      <c r="P66">
        <v>31.897612499999997</v>
      </c>
      <c r="Q66">
        <v>6.694931308000001</v>
      </c>
      <c r="R66">
        <v>13.005282679999997</v>
      </c>
      <c r="S66">
        <v>8.0964826799999994</v>
      </c>
      <c r="T66">
        <v>0</v>
      </c>
      <c r="U66">
        <v>21.413105999999999</v>
      </c>
      <c r="V66">
        <v>0</v>
      </c>
      <c r="W66">
        <v>0</v>
      </c>
      <c r="X66">
        <v>45.262887814748197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1.9662499999999996</v>
      </c>
      <c r="AG66">
        <v>13.466924639999998</v>
      </c>
      <c r="AH66">
        <v>0</v>
      </c>
      <c r="AI66">
        <v>0</v>
      </c>
      <c r="AJ66">
        <v>0</v>
      </c>
      <c r="AK66">
        <v>15.961300000000001</v>
      </c>
      <c r="AL66">
        <v>0</v>
      </c>
      <c r="AM66">
        <v>0</v>
      </c>
      <c r="AN66">
        <v>0.57389999999999997</v>
      </c>
      <c r="AO66">
        <v>0</v>
      </c>
      <c r="AP66">
        <v>1.1397313200000003</v>
      </c>
      <c r="AQ66">
        <v>0</v>
      </c>
      <c r="AR66">
        <v>6.0967295999999997</v>
      </c>
      <c r="AS66">
        <v>4.8699468479999997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21.88253380614459</v>
      </c>
      <c r="BB66">
        <f t="shared" si="0"/>
        <v>510.53922635460356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8.6792527700000015</v>
      </c>
      <c r="L67">
        <v>288.73820000000001</v>
      </c>
      <c r="M67">
        <v>28.225600000000004</v>
      </c>
      <c r="N67">
        <v>36.243749999999991</v>
      </c>
      <c r="O67">
        <v>0</v>
      </c>
      <c r="P67">
        <v>31.897612499999997</v>
      </c>
      <c r="Q67">
        <v>6.694931308000001</v>
      </c>
      <c r="R67">
        <v>13.005282679999997</v>
      </c>
      <c r="S67">
        <v>8.0964826799999994</v>
      </c>
      <c r="T67">
        <v>0</v>
      </c>
      <c r="U67">
        <v>21.413105999999999</v>
      </c>
      <c r="V67">
        <v>0</v>
      </c>
      <c r="W67">
        <v>0</v>
      </c>
      <c r="X67">
        <v>45.262887814748197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1.9662499999999996</v>
      </c>
      <c r="AG67">
        <v>13.466924639999998</v>
      </c>
      <c r="AH67">
        <v>0</v>
      </c>
      <c r="AI67">
        <v>0</v>
      </c>
      <c r="AJ67">
        <v>0</v>
      </c>
      <c r="AK67">
        <v>15.961300000000001</v>
      </c>
      <c r="AL67">
        <v>0</v>
      </c>
      <c r="AM67">
        <v>0</v>
      </c>
      <c r="AN67">
        <v>0.57389999999999997</v>
      </c>
      <c r="AO67">
        <v>0</v>
      </c>
      <c r="AP67">
        <v>1.1397313200000003</v>
      </c>
      <c r="AQ67">
        <v>4.7358499999999992</v>
      </c>
      <c r="AR67">
        <v>6.0967295999999997</v>
      </c>
      <c r="AS67">
        <v>4.8699468479999997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22.073483348531887</v>
      </c>
      <c r="BB67">
        <f t="shared" si="0"/>
        <v>514.99425481221624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8.89393177</v>
      </c>
      <c r="L68">
        <v>384.3938</v>
      </c>
      <c r="M68">
        <v>28.225600000000004</v>
      </c>
      <c r="N68">
        <v>36.243749999999991</v>
      </c>
      <c r="O68">
        <v>0</v>
      </c>
      <c r="P68">
        <v>31.897612499999997</v>
      </c>
      <c r="Q68">
        <v>6.694931308000001</v>
      </c>
      <c r="R68">
        <v>13.005282679999997</v>
      </c>
      <c r="S68">
        <v>8.0964826799999994</v>
      </c>
      <c r="T68">
        <v>0</v>
      </c>
      <c r="U68">
        <v>21.413105999999999</v>
      </c>
      <c r="V68">
        <v>0</v>
      </c>
      <c r="W68">
        <v>0</v>
      </c>
      <c r="X68">
        <v>45.262887814748197</v>
      </c>
      <c r="Y68">
        <v>0</v>
      </c>
      <c r="Z68">
        <v>0</v>
      </c>
      <c r="AA68">
        <v>4.310343647999999</v>
      </c>
      <c r="AB68">
        <v>0</v>
      </c>
      <c r="AC68">
        <v>0</v>
      </c>
      <c r="AD68">
        <v>0</v>
      </c>
      <c r="AE68">
        <v>0</v>
      </c>
      <c r="AF68">
        <v>1.9662499999999996</v>
      </c>
      <c r="AG68">
        <v>13.466924639999998</v>
      </c>
      <c r="AH68">
        <v>0</v>
      </c>
      <c r="AI68">
        <v>0</v>
      </c>
      <c r="AJ68">
        <v>0</v>
      </c>
      <c r="AK68">
        <v>15.961300000000001</v>
      </c>
      <c r="AL68">
        <v>0</v>
      </c>
      <c r="AM68">
        <v>0</v>
      </c>
      <c r="AN68">
        <v>0.57389999999999997</v>
      </c>
      <c r="AO68">
        <v>0</v>
      </c>
      <c r="AP68">
        <v>1.1397313200000003</v>
      </c>
      <c r="AQ68">
        <v>9.549019999999997</v>
      </c>
      <c r="AR68">
        <v>6.0967295999999997</v>
      </c>
      <c r="AS68">
        <v>4.8699468479999997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26.388728411679509</v>
      </c>
      <c r="BB68">
        <f t="shared" ref="BB68:BB99" si="1">SUM(B68:AZ68)-BA68</f>
        <v>615.67280239706861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9.1779327700000017</v>
      </c>
      <c r="L69">
        <v>384.3938</v>
      </c>
      <c r="M69">
        <v>28.225600000000004</v>
      </c>
      <c r="N69">
        <v>36.243749999999991</v>
      </c>
      <c r="O69">
        <v>0</v>
      </c>
      <c r="P69">
        <v>31.897612499999997</v>
      </c>
      <c r="Q69">
        <v>6.694931308000001</v>
      </c>
      <c r="R69">
        <v>13.005282679999997</v>
      </c>
      <c r="S69">
        <v>8.0964826799999994</v>
      </c>
      <c r="T69">
        <v>0</v>
      </c>
      <c r="U69">
        <v>21.413105999999999</v>
      </c>
      <c r="V69">
        <v>0</v>
      </c>
      <c r="W69">
        <v>0</v>
      </c>
      <c r="X69">
        <v>45.262887814748197</v>
      </c>
      <c r="Y69">
        <v>0</v>
      </c>
      <c r="Z69">
        <v>0</v>
      </c>
      <c r="AA69">
        <v>4.310343647999999</v>
      </c>
      <c r="AB69">
        <v>0</v>
      </c>
      <c r="AC69">
        <v>2.9691613120000002</v>
      </c>
      <c r="AD69">
        <v>2.8029358448000008</v>
      </c>
      <c r="AE69">
        <v>4.3298684000000005</v>
      </c>
      <c r="AF69">
        <v>1.9662499999999996</v>
      </c>
      <c r="AG69">
        <v>13.466924639999998</v>
      </c>
      <c r="AH69">
        <v>7.1763281199999991</v>
      </c>
      <c r="AI69">
        <v>0</v>
      </c>
      <c r="AJ69">
        <v>0</v>
      </c>
      <c r="AK69">
        <v>15.961300000000001</v>
      </c>
      <c r="AL69">
        <v>0</v>
      </c>
      <c r="AM69">
        <v>0</v>
      </c>
      <c r="AN69">
        <v>0.57389999999999997</v>
      </c>
      <c r="AO69">
        <v>0</v>
      </c>
      <c r="AP69">
        <v>0.35370972000000001</v>
      </c>
      <c r="AQ69">
        <v>9.549019999999997</v>
      </c>
      <c r="AR69">
        <v>6.0967295999999997</v>
      </c>
      <c r="AS69">
        <v>4.8699468479999997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27.078233114379515</v>
      </c>
      <c r="BB69">
        <f t="shared" si="1"/>
        <v>631.75957077116857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9.1162827700000033</v>
      </c>
      <c r="L70">
        <v>384.3938</v>
      </c>
      <c r="M70">
        <v>28.225600000000004</v>
      </c>
      <c r="N70">
        <v>36.243749999999991</v>
      </c>
      <c r="O70">
        <v>0</v>
      </c>
      <c r="P70">
        <v>31.897612499999997</v>
      </c>
      <c r="Q70">
        <v>6.694931308000001</v>
      </c>
      <c r="R70">
        <v>13.005282679999997</v>
      </c>
      <c r="S70">
        <v>8.0964826799999994</v>
      </c>
      <c r="T70">
        <v>0</v>
      </c>
      <c r="U70">
        <v>21.413105999999999</v>
      </c>
      <c r="V70">
        <v>0</v>
      </c>
      <c r="W70">
        <v>0</v>
      </c>
      <c r="X70">
        <v>45.262887814748197</v>
      </c>
      <c r="Y70">
        <v>0</v>
      </c>
      <c r="Z70">
        <v>0</v>
      </c>
      <c r="AA70">
        <v>4.310343647999999</v>
      </c>
      <c r="AB70">
        <v>0</v>
      </c>
      <c r="AC70">
        <v>2.9691613120000002</v>
      </c>
      <c r="AD70">
        <v>2.8029358448000008</v>
      </c>
      <c r="AE70">
        <v>4.3298684000000005</v>
      </c>
      <c r="AF70">
        <v>1.9662499999999996</v>
      </c>
      <c r="AG70">
        <v>13.466924639999998</v>
      </c>
      <c r="AH70">
        <v>14.352656239999998</v>
      </c>
      <c r="AI70">
        <v>0</v>
      </c>
      <c r="AJ70">
        <v>0</v>
      </c>
      <c r="AK70">
        <v>15.961300000000001</v>
      </c>
      <c r="AL70">
        <v>0</v>
      </c>
      <c r="AM70">
        <v>0</v>
      </c>
      <c r="AN70">
        <v>0.57389999999999997</v>
      </c>
      <c r="AO70">
        <v>0</v>
      </c>
      <c r="AP70">
        <v>0.35370972000000001</v>
      </c>
      <c r="AQ70">
        <v>14.323530000000002</v>
      </c>
      <c r="AR70">
        <v>6.0967295999999997</v>
      </c>
      <c r="AS70">
        <v>4.8699468479999997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27.566878718496984</v>
      </c>
      <c r="BB70">
        <f t="shared" si="1"/>
        <v>643.16011328705099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9.4088854246000011</v>
      </c>
      <c r="L71">
        <v>390.59370000000001</v>
      </c>
      <c r="M71">
        <v>28.225600000000004</v>
      </c>
      <c r="N71">
        <v>36.243749999999991</v>
      </c>
      <c r="O71">
        <v>0</v>
      </c>
      <c r="P71">
        <v>31.897612499999997</v>
      </c>
      <c r="Q71">
        <v>6.694931308000001</v>
      </c>
      <c r="R71">
        <v>13.005282679999997</v>
      </c>
      <c r="S71">
        <v>8.0964826799999994</v>
      </c>
      <c r="T71">
        <v>0</v>
      </c>
      <c r="U71">
        <v>21.413105999999999</v>
      </c>
      <c r="V71">
        <v>0</v>
      </c>
      <c r="W71">
        <v>0</v>
      </c>
      <c r="X71">
        <v>45.262887814748197</v>
      </c>
      <c r="Y71">
        <v>0</v>
      </c>
      <c r="Z71">
        <v>0</v>
      </c>
      <c r="AA71">
        <v>4.310343647999999</v>
      </c>
      <c r="AB71">
        <v>4.0405682719999998</v>
      </c>
      <c r="AC71">
        <v>5.9383226240000004</v>
      </c>
      <c r="AD71">
        <v>5.6058716896000016</v>
      </c>
      <c r="AE71">
        <v>4.3298684000000005</v>
      </c>
      <c r="AF71">
        <v>2.7225000000000001</v>
      </c>
      <c r="AG71">
        <v>13.466924639999998</v>
      </c>
      <c r="AH71">
        <v>21.528984360000003</v>
      </c>
      <c r="AI71">
        <v>0</v>
      </c>
      <c r="AJ71">
        <v>0</v>
      </c>
      <c r="AK71">
        <v>15.961300000000001</v>
      </c>
      <c r="AL71">
        <v>0</v>
      </c>
      <c r="AM71">
        <v>0</v>
      </c>
      <c r="AN71">
        <v>0.57389999999999997</v>
      </c>
      <c r="AO71">
        <v>0</v>
      </c>
      <c r="AP71">
        <v>0.35370972000000001</v>
      </c>
      <c r="AQ71">
        <v>19.020719999999997</v>
      </c>
      <c r="AR71">
        <v>2.7096576000000003</v>
      </c>
      <c r="AS71">
        <v>4.8699468479999997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28.616895834181932</v>
      </c>
      <c r="BB71">
        <f t="shared" si="1"/>
        <v>667.65796037476605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9.4088854246000011</v>
      </c>
      <c r="L72">
        <v>390.59370000000001</v>
      </c>
      <c r="M72">
        <v>28.225600000000004</v>
      </c>
      <c r="N72">
        <v>36.243749999999991</v>
      </c>
      <c r="O72">
        <v>0</v>
      </c>
      <c r="P72">
        <v>31.897612499999997</v>
      </c>
      <c r="Q72">
        <v>6.694931308000001</v>
      </c>
      <c r="R72">
        <v>13.005282679999997</v>
      </c>
      <c r="S72">
        <v>8.0964826799999994</v>
      </c>
      <c r="T72">
        <v>0</v>
      </c>
      <c r="U72">
        <v>21.413105999999999</v>
      </c>
      <c r="V72">
        <v>0</v>
      </c>
      <c r="W72">
        <v>0</v>
      </c>
      <c r="X72">
        <v>45.262887814748197</v>
      </c>
      <c r="Y72">
        <v>0</v>
      </c>
      <c r="Z72">
        <v>2.01070584</v>
      </c>
      <c r="AA72">
        <v>8.6206872959999998</v>
      </c>
      <c r="AB72">
        <v>4.0405682719999998</v>
      </c>
      <c r="AC72">
        <v>5.9383226240000004</v>
      </c>
      <c r="AD72">
        <v>8.4088075344000011</v>
      </c>
      <c r="AE72">
        <v>8.6597367999999992</v>
      </c>
      <c r="AF72">
        <v>5.4450000000000003</v>
      </c>
      <c r="AG72">
        <v>13.466924639999998</v>
      </c>
      <c r="AH72">
        <v>28.705312479999996</v>
      </c>
      <c r="AI72">
        <v>0.78111279999999994</v>
      </c>
      <c r="AJ72">
        <v>0</v>
      </c>
      <c r="AK72">
        <v>15.961300000000001</v>
      </c>
      <c r="AL72">
        <v>0</v>
      </c>
      <c r="AM72">
        <v>0</v>
      </c>
      <c r="AN72">
        <v>0.57389999999999997</v>
      </c>
      <c r="AO72">
        <v>0</v>
      </c>
      <c r="AP72">
        <v>0.35370972000000001</v>
      </c>
      <c r="AQ72">
        <v>19.020719999999997</v>
      </c>
      <c r="AR72">
        <v>2.7096576000000003</v>
      </c>
      <c r="AS72">
        <v>4.8699468479999997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29.608795025859003</v>
      </c>
      <c r="BB72">
        <f t="shared" si="1"/>
        <v>690.79985583588916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9.4088854246000011</v>
      </c>
      <c r="L73">
        <v>390.59370000000001</v>
      </c>
      <c r="M73">
        <v>28.225600000000004</v>
      </c>
      <c r="N73">
        <v>36.243749999999991</v>
      </c>
      <c r="O73">
        <v>0</v>
      </c>
      <c r="P73">
        <v>31.897612499999997</v>
      </c>
      <c r="Q73">
        <v>6.694931308000001</v>
      </c>
      <c r="R73">
        <v>13.005282679999997</v>
      </c>
      <c r="S73">
        <v>8.0964826799999994</v>
      </c>
      <c r="T73">
        <v>0</v>
      </c>
      <c r="U73">
        <v>21.413105999999999</v>
      </c>
      <c r="V73">
        <v>0</v>
      </c>
      <c r="W73">
        <v>0</v>
      </c>
      <c r="X73">
        <v>45.262887814748197</v>
      </c>
      <c r="Y73">
        <v>0</v>
      </c>
      <c r="Z73">
        <v>4.0214116799999999</v>
      </c>
      <c r="AA73">
        <v>12.931030944000002</v>
      </c>
      <c r="AB73">
        <v>8.0811365439999996</v>
      </c>
      <c r="AC73">
        <v>5.9383226240000004</v>
      </c>
      <c r="AD73">
        <v>8.4088075344000011</v>
      </c>
      <c r="AE73">
        <v>15.167135380799998</v>
      </c>
      <c r="AF73">
        <v>9.3774999999999977</v>
      </c>
      <c r="AG73">
        <v>13.466924639999998</v>
      </c>
      <c r="AH73">
        <v>28.705312479999996</v>
      </c>
      <c r="AI73">
        <v>5.0772332000000002</v>
      </c>
      <c r="AJ73">
        <v>0</v>
      </c>
      <c r="AK73">
        <v>15.961300000000001</v>
      </c>
      <c r="AL73">
        <v>0</v>
      </c>
      <c r="AM73">
        <v>0</v>
      </c>
      <c r="AN73">
        <v>0.57389999999999997</v>
      </c>
      <c r="AO73">
        <v>0</v>
      </c>
      <c r="AP73">
        <v>0.35370972000000001</v>
      </c>
      <c r="AQ73">
        <v>19.020719999999997</v>
      </c>
      <c r="AR73">
        <v>2.7096576000000003</v>
      </c>
      <c r="AS73">
        <v>4.8699468479999997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30.640307444418028</v>
      </c>
      <c r="BB73">
        <f t="shared" si="1"/>
        <v>714.86598015813001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9.4088854246000011</v>
      </c>
      <c r="L74">
        <v>390.59370000000001</v>
      </c>
      <c r="M74">
        <v>28.225600000000004</v>
      </c>
      <c r="N74">
        <v>36.243749999999991</v>
      </c>
      <c r="O74">
        <v>0</v>
      </c>
      <c r="P74">
        <v>31.897612499999997</v>
      </c>
      <c r="Q74">
        <v>6.694931308000001</v>
      </c>
      <c r="R74">
        <v>13.005282679999997</v>
      </c>
      <c r="S74">
        <v>8.0964826799999994</v>
      </c>
      <c r="T74">
        <v>0</v>
      </c>
      <c r="U74">
        <v>21.413105999999999</v>
      </c>
      <c r="V74">
        <v>0</v>
      </c>
      <c r="W74">
        <v>0</v>
      </c>
      <c r="X74">
        <v>45.262887814748197</v>
      </c>
      <c r="Y74">
        <v>0</v>
      </c>
      <c r="Z74">
        <v>4.0214116799999999</v>
      </c>
      <c r="AA74">
        <v>12.931030944000002</v>
      </c>
      <c r="AB74">
        <v>8.0811365439999996</v>
      </c>
      <c r="AC74">
        <v>5.9383226240000004</v>
      </c>
      <c r="AD74">
        <v>8.4088075344000011</v>
      </c>
      <c r="AE74">
        <v>15.167135380799998</v>
      </c>
      <c r="AF74">
        <v>9.3774999999999977</v>
      </c>
      <c r="AG74">
        <v>13.466924639999998</v>
      </c>
      <c r="AH74">
        <v>28.705312479999996</v>
      </c>
      <c r="AI74">
        <v>5.0772332000000002</v>
      </c>
      <c r="AJ74">
        <v>0</v>
      </c>
      <c r="AK74">
        <v>15.961300000000001</v>
      </c>
      <c r="AL74">
        <v>0</v>
      </c>
      <c r="AM74">
        <v>0</v>
      </c>
      <c r="AN74">
        <v>0.57389999999999997</v>
      </c>
      <c r="AO74">
        <v>0</v>
      </c>
      <c r="AP74">
        <v>0.35370972000000001</v>
      </c>
      <c r="AQ74">
        <v>19.020719999999997</v>
      </c>
      <c r="AR74">
        <v>2.7096576000000003</v>
      </c>
      <c r="AS74">
        <v>4.8699468479999997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30.640307444418028</v>
      </c>
      <c r="BB74">
        <f t="shared" si="1"/>
        <v>714.86598015813001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9.4088854246000011</v>
      </c>
      <c r="L75">
        <v>390.59370000000001</v>
      </c>
      <c r="M75">
        <v>28.225600000000004</v>
      </c>
      <c r="N75">
        <v>36.243749999999991</v>
      </c>
      <c r="O75">
        <v>0</v>
      </c>
      <c r="P75">
        <v>31.897612499999997</v>
      </c>
      <c r="Q75">
        <v>6.694931308000001</v>
      </c>
      <c r="R75">
        <v>13.005282679999997</v>
      </c>
      <c r="S75">
        <v>8.0964826799999994</v>
      </c>
      <c r="T75">
        <v>0</v>
      </c>
      <c r="U75">
        <v>21.413105999999999</v>
      </c>
      <c r="V75">
        <v>0</v>
      </c>
      <c r="W75">
        <v>0</v>
      </c>
      <c r="X75">
        <v>45.262887814748197</v>
      </c>
      <c r="Y75">
        <v>0</v>
      </c>
      <c r="Z75">
        <v>4.0214116799999999</v>
      </c>
      <c r="AA75">
        <v>12.931030944000002</v>
      </c>
      <c r="AB75">
        <v>8.0811365439999996</v>
      </c>
      <c r="AC75">
        <v>5.9383226240000004</v>
      </c>
      <c r="AD75">
        <v>8.4088075344000011</v>
      </c>
      <c r="AE75">
        <v>15.167135380799998</v>
      </c>
      <c r="AF75">
        <v>9.3774999999999977</v>
      </c>
      <c r="AG75">
        <v>13.466924639999998</v>
      </c>
      <c r="AH75">
        <v>28.705312479999996</v>
      </c>
      <c r="AI75">
        <v>5.0772332000000002</v>
      </c>
      <c r="AJ75">
        <v>0</v>
      </c>
      <c r="AK75">
        <v>15.961300000000001</v>
      </c>
      <c r="AL75">
        <v>0</v>
      </c>
      <c r="AM75">
        <v>0</v>
      </c>
      <c r="AN75">
        <v>0.57389999999999997</v>
      </c>
      <c r="AO75">
        <v>0</v>
      </c>
      <c r="AP75">
        <v>0.35370972000000001</v>
      </c>
      <c r="AQ75">
        <v>19.020719999999997</v>
      </c>
      <c r="AR75">
        <v>2.7096576000000003</v>
      </c>
      <c r="AS75">
        <v>4.8699468479999997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30.640307444418028</v>
      </c>
      <c r="BB75">
        <f t="shared" si="1"/>
        <v>714.86598015813001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9.4088854246000011</v>
      </c>
      <c r="L76">
        <v>390.59370000000001</v>
      </c>
      <c r="M76">
        <v>28.225600000000004</v>
      </c>
      <c r="N76">
        <v>36.243749999999991</v>
      </c>
      <c r="O76">
        <v>0</v>
      </c>
      <c r="P76">
        <v>31.897612499999997</v>
      </c>
      <c r="Q76">
        <v>6.694931308000001</v>
      </c>
      <c r="R76">
        <v>13.005282679999997</v>
      </c>
      <c r="S76">
        <v>8.0964826799999994</v>
      </c>
      <c r="T76">
        <v>0</v>
      </c>
      <c r="U76">
        <v>21.413105999999999</v>
      </c>
      <c r="V76">
        <v>0</v>
      </c>
      <c r="W76">
        <v>0</v>
      </c>
      <c r="X76">
        <v>45.262887814748197</v>
      </c>
      <c r="Y76">
        <v>0</v>
      </c>
      <c r="Z76">
        <v>4.0214116799999999</v>
      </c>
      <c r="AA76">
        <v>12.931030944000002</v>
      </c>
      <c r="AB76">
        <v>8.0811365439999996</v>
      </c>
      <c r="AC76">
        <v>5.9383226240000004</v>
      </c>
      <c r="AD76">
        <v>8.4088075344000011</v>
      </c>
      <c r="AE76">
        <v>8.6597367999999992</v>
      </c>
      <c r="AF76">
        <v>9.3774999999999977</v>
      </c>
      <c r="AG76">
        <v>13.466924639999998</v>
      </c>
      <c r="AH76">
        <v>28.705312479999996</v>
      </c>
      <c r="AI76">
        <v>5.0772332000000002</v>
      </c>
      <c r="AJ76">
        <v>0</v>
      </c>
      <c r="AK76">
        <v>15.961300000000001</v>
      </c>
      <c r="AL76">
        <v>0</v>
      </c>
      <c r="AM76">
        <v>0</v>
      </c>
      <c r="AN76">
        <v>0.57389999999999997</v>
      </c>
      <c r="AO76">
        <v>0</v>
      </c>
      <c r="AP76">
        <v>0.35370972000000001</v>
      </c>
      <c r="AQ76">
        <v>19.020719999999997</v>
      </c>
      <c r="AR76">
        <v>4.0644863999999998</v>
      </c>
      <c r="AS76">
        <v>4.8699468479999997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30.428537210418028</v>
      </c>
      <c r="BB76">
        <f t="shared" si="1"/>
        <v>709.92518061133001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9.4088854246000011</v>
      </c>
      <c r="L77">
        <v>390.59370000000001</v>
      </c>
      <c r="M77">
        <v>28.225600000000004</v>
      </c>
      <c r="N77">
        <v>36.243749999999991</v>
      </c>
      <c r="O77">
        <v>0</v>
      </c>
      <c r="P77">
        <v>31.897612499999997</v>
      </c>
      <c r="Q77">
        <v>6.694931308000001</v>
      </c>
      <c r="R77">
        <v>13.005282679999997</v>
      </c>
      <c r="S77">
        <v>8.0964826799999994</v>
      </c>
      <c r="T77">
        <v>0</v>
      </c>
      <c r="U77">
        <v>21.413105999999999</v>
      </c>
      <c r="V77">
        <v>0</v>
      </c>
      <c r="W77">
        <v>0</v>
      </c>
      <c r="X77">
        <v>45.262887814748197</v>
      </c>
      <c r="Y77">
        <v>0</v>
      </c>
      <c r="Z77">
        <v>4.0214116799999999</v>
      </c>
      <c r="AA77">
        <v>8.6206872959999998</v>
      </c>
      <c r="AB77">
        <v>8.0811365439999996</v>
      </c>
      <c r="AC77">
        <v>5.9383226240000004</v>
      </c>
      <c r="AD77">
        <v>8.4088075344000011</v>
      </c>
      <c r="AE77">
        <v>8.6597367999999992</v>
      </c>
      <c r="AF77">
        <v>9.3774999999999977</v>
      </c>
      <c r="AG77">
        <v>13.466924639999998</v>
      </c>
      <c r="AH77">
        <v>28.705312479999996</v>
      </c>
      <c r="AI77">
        <v>5.0772332000000002</v>
      </c>
      <c r="AJ77">
        <v>0</v>
      </c>
      <c r="AK77">
        <v>15.961300000000001</v>
      </c>
      <c r="AL77">
        <v>0</v>
      </c>
      <c r="AM77">
        <v>0</v>
      </c>
      <c r="AN77">
        <v>0.57389999999999997</v>
      </c>
      <c r="AO77">
        <v>0</v>
      </c>
      <c r="AP77">
        <v>0.35370972000000001</v>
      </c>
      <c r="AQ77">
        <v>19.020719999999997</v>
      </c>
      <c r="AR77">
        <v>4.0644863999999998</v>
      </c>
      <c r="AS77">
        <v>4.8699468479999997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30.251381993218025</v>
      </c>
      <c r="BB77">
        <f t="shared" si="1"/>
        <v>705.79199218052997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9.4088854246000011</v>
      </c>
      <c r="L78">
        <v>390.59370000000001</v>
      </c>
      <c r="M78">
        <v>28.225600000000004</v>
      </c>
      <c r="N78">
        <v>36.243749999999991</v>
      </c>
      <c r="O78">
        <v>0</v>
      </c>
      <c r="P78">
        <v>31.897612499999997</v>
      </c>
      <c r="Q78">
        <v>6.694931308000001</v>
      </c>
      <c r="R78">
        <v>13.005282679999997</v>
      </c>
      <c r="S78">
        <v>8.0964826799999994</v>
      </c>
      <c r="T78">
        <v>0</v>
      </c>
      <c r="U78">
        <v>21.413105999999999</v>
      </c>
      <c r="V78">
        <v>0</v>
      </c>
      <c r="W78">
        <v>0</v>
      </c>
      <c r="X78">
        <v>45.262887814748197</v>
      </c>
      <c r="Y78">
        <v>0</v>
      </c>
      <c r="Z78">
        <v>4.0214116799999999</v>
      </c>
      <c r="AA78">
        <v>8.6206872959999998</v>
      </c>
      <c r="AB78">
        <v>8.0811365439999996</v>
      </c>
      <c r="AC78">
        <v>5.9383226240000004</v>
      </c>
      <c r="AD78">
        <v>8.4088075344000011</v>
      </c>
      <c r="AE78">
        <v>4.3298684000000005</v>
      </c>
      <c r="AF78">
        <v>9.3774999999999977</v>
      </c>
      <c r="AG78">
        <v>13.466924639999998</v>
      </c>
      <c r="AH78">
        <v>28.705312479999996</v>
      </c>
      <c r="AI78">
        <v>5.0772332000000002</v>
      </c>
      <c r="AJ78">
        <v>0</v>
      </c>
      <c r="AK78">
        <v>15.961300000000001</v>
      </c>
      <c r="AL78">
        <v>0</v>
      </c>
      <c r="AM78">
        <v>0</v>
      </c>
      <c r="AN78">
        <v>0.57389999999999997</v>
      </c>
      <c r="AO78">
        <v>0</v>
      </c>
      <c r="AP78">
        <v>0.35370972000000001</v>
      </c>
      <c r="AQ78">
        <v>19.020719999999997</v>
      </c>
      <c r="AR78">
        <v>4.0644863999999998</v>
      </c>
      <c r="AS78">
        <v>4.8699468479999997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30.073424187218023</v>
      </c>
      <c r="BB78">
        <f t="shared" si="1"/>
        <v>701.64008158653007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9.4088854246000011</v>
      </c>
      <c r="L79">
        <v>390.59370000000001</v>
      </c>
      <c r="M79">
        <v>28.225600000000004</v>
      </c>
      <c r="N79">
        <v>36.243749999999991</v>
      </c>
      <c r="O79">
        <v>0</v>
      </c>
      <c r="P79">
        <v>31.897612499999997</v>
      </c>
      <c r="Q79">
        <v>6.694931308000001</v>
      </c>
      <c r="R79">
        <v>13.005282679999997</v>
      </c>
      <c r="S79">
        <v>8.0964826799999994</v>
      </c>
      <c r="T79">
        <v>0</v>
      </c>
      <c r="U79">
        <v>21.413105999999999</v>
      </c>
      <c r="V79">
        <v>0</v>
      </c>
      <c r="W79">
        <v>0</v>
      </c>
      <c r="X79">
        <v>45.262887814748197</v>
      </c>
      <c r="Y79">
        <v>0</v>
      </c>
      <c r="Z79">
        <v>4.0214116799999999</v>
      </c>
      <c r="AA79">
        <v>8.6042060000000014</v>
      </c>
      <c r="AB79">
        <v>4.0405682719999998</v>
      </c>
      <c r="AC79">
        <v>5.9383226240000004</v>
      </c>
      <c r="AD79">
        <v>5.5929026400000001</v>
      </c>
      <c r="AE79">
        <v>4.3298684000000005</v>
      </c>
      <c r="AF79">
        <v>2.7829999999999986</v>
      </c>
      <c r="AG79">
        <v>13.466924639999998</v>
      </c>
      <c r="AH79">
        <v>28.705312479999996</v>
      </c>
      <c r="AI79">
        <v>0.78111279999999994</v>
      </c>
      <c r="AJ79">
        <v>0</v>
      </c>
      <c r="AK79">
        <v>15.961300000000001</v>
      </c>
      <c r="AL79">
        <v>0</v>
      </c>
      <c r="AM79">
        <v>0</v>
      </c>
      <c r="AN79">
        <v>0.57389999999999997</v>
      </c>
      <c r="AO79">
        <v>0</v>
      </c>
      <c r="AP79">
        <v>0.35370972000000001</v>
      </c>
      <c r="AQ79">
        <v>19.020719999999997</v>
      </c>
      <c r="AR79">
        <v>4.0644863999999998</v>
      </c>
      <c r="AS79">
        <v>4.8699468479999997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29.343341743525535</v>
      </c>
      <c r="BB79">
        <f t="shared" si="1"/>
        <v>684.60658916782245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9.4088854246000011</v>
      </c>
      <c r="L80">
        <v>390.59370000000001</v>
      </c>
      <c r="M80">
        <v>28.225600000000004</v>
      </c>
      <c r="N80">
        <v>36.243749999999991</v>
      </c>
      <c r="O80">
        <v>0</v>
      </c>
      <c r="P80">
        <v>31.897612499999997</v>
      </c>
      <c r="Q80">
        <v>6.694931308000001</v>
      </c>
      <c r="R80">
        <v>13.005282679999997</v>
      </c>
      <c r="S80">
        <v>8.0964826799999994</v>
      </c>
      <c r="T80">
        <v>0</v>
      </c>
      <c r="U80">
        <v>21.413105999999999</v>
      </c>
      <c r="V80">
        <v>0</v>
      </c>
      <c r="W80">
        <v>0</v>
      </c>
      <c r="X80">
        <v>45.262887814748197</v>
      </c>
      <c r="Y80">
        <v>0</v>
      </c>
      <c r="Z80">
        <v>4.0214116799999999</v>
      </c>
      <c r="AA80">
        <v>8.6042060000000014</v>
      </c>
      <c r="AB80">
        <v>4.0405682719999998</v>
      </c>
      <c r="AC80">
        <v>2.9691613120000002</v>
      </c>
      <c r="AD80">
        <v>2.7964513200000005</v>
      </c>
      <c r="AE80">
        <v>1.1808732000000002</v>
      </c>
      <c r="AF80">
        <v>2.7225000000000001</v>
      </c>
      <c r="AG80">
        <v>13.466924639999998</v>
      </c>
      <c r="AH80">
        <v>28.705312479999996</v>
      </c>
      <c r="AI80">
        <v>0</v>
      </c>
      <c r="AJ80">
        <v>0</v>
      </c>
      <c r="AK80">
        <v>15.961300000000001</v>
      </c>
      <c r="AL80">
        <v>0</v>
      </c>
      <c r="AM80">
        <v>0</v>
      </c>
      <c r="AN80">
        <v>0.57389999999999997</v>
      </c>
      <c r="AO80">
        <v>0</v>
      </c>
      <c r="AP80">
        <v>0.35370972000000001</v>
      </c>
      <c r="AQ80">
        <v>19.020719999999997</v>
      </c>
      <c r="AR80">
        <v>4.0644863999999998</v>
      </c>
      <c r="AS80">
        <v>4.8699468479999997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28.942360932581927</v>
      </c>
      <c r="BB80">
        <f t="shared" si="1"/>
        <v>675.25134934676601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9.4088854246000011</v>
      </c>
      <c r="L81">
        <v>390.59370000000001</v>
      </c>
      <c r="M81">
        <v>28.225600000000004</v>
      </c>
      <c r="N81">
        <v>36.243749999999991</v>
      </c>
      <c r="O81">
        <v>0</v>
      </c>
      <c r="P81">
        <v>31.897612499999997</v>
      </c>
      <c r="Q81">
        <v>6.694931308000001</v>
      </c>
      <c r="R81">
        <v>13.005282679999997</v>
      </c>
      <c r="S81">
        <v>8.0964826799999994</v>
      </c>
      <c r="T81">
        <v>0</v>
      </c>
      <c r="U81">
        <v>21.413105999999999</v>
      </c>
      <c r="V81">
        <v>0</v>
      </c>
      <c r="W81">
        <v>0</v>
      </c>
      <c r="X81">
        <v>45.262887814748197</v>
      </c>
      <c r="Y81">
        <v>0</v>
      </c>
      <c r="Z81">
        <v>4.0214116799999999</v>
      </c>
      <c r="AA81">
        <v>4.310343647999999</v>
      </c>
      <c r="AB81">
        <v>4.0405682719999998</v>
      </c>
      <c r="AC81">
        <v>2.9691613120000002</v>
      </c>
      <c r="AD81">
        <v>0</v>
      </c>
      <c r="AE81">
        <v>1.1808732000000002</v>
      </c>
      <c r="AF81">
        <v>2.7225000000000001</v>
      </c>
      <c r="AG81">
        <v>13.466924639999998</v>
      </c>
      <c r="AH81">
        <v>28.705312479999996</v>
      </c>
      <c r="AI81">
        <v>0</v>
      </c>
      <c r="AJ81">
        <v>0</v>
      </c>
      <c r="AK81">
        <v>15.961300000000001</v>
      </c>
      <c r="AL81">
        <v>0</v>
      </c>
      <c r="AM81">
        <v>0</v>
      </c>
      <c r="AN81">
        <v>0.57389999999999997</v>
      </c>
      <c r="AO81">
        <v>0</v>
      </c>
      <c r="AP81">
        <v>0.35370972000000001</v>
      </c>
      <c r="AQ81">
        <v>19.020719999999997</v>
      </c>
      <c r="AR81">
        <v>4.0644863999999998</v>
      </c>
      <c r="AS81">
        <v>3.2191174080000002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28.583099973381927</v>
      </c>
      <c r="BB81">
        <f t="shared" si="1"/>
        <v>666.86946719396599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9.4088854246000011</v>
      </c>
      <c r="L82">
        <v>390.59370000000001</v>
      </c>
      <c r="M82">
        <v>28.225600000000004</v>
      </c>
      <c r="N82">
        <v>36.243749999999991</v>
      </c>
      <c r="O82">
        <v>0</v>
      </c>
      <c r="P82">
        <v>31.897612499999997</v>
      </c>
      <c r="Q82">
        <v>6.694931308000001</v>
      </c>
      <c r="R82">
        <v>13.005282679999997</v>
      </c>
      <c r="S82">
        <v>8.0964826799999994</v>
      </c>
      <c r="T82">
        <v>0</v>
      </c>
      <c r="U82">
        <v>21.413105999999999</v>
      </c>
      <c r="V82">
        <v>0</v>
      </c>
      <c r="W82">
        <v>0</v>
      </c>
      <c r="X82">
        <v>45.262887814748197</v>
      </c>
      <c r="Y82">
        <v>0</v>
      </c>
      <c r="Z82">
        <v>4.0214116799999999</v>
      </c>
      <c r="AA82">
        <v>4.310343647999999</v>
      </c>
      <c r="AB82">
        <v>1.9630291200000001</v>
      </c>
      <c r="AC82">
        <v>1.093901536</v>
      </c>
      <c r="AD82">
        <v>0</v>
      </c>
      <c r="AE82">
        <v>1.1808732000000002</v>
      </c>
      <c r="AF82">
        <v>2.7225000000000001</v>
      </c>
      <c r="AG82">
        <v>13.466924639999998</v>
      </c>
      <c r="AH82">
        <v>21.528984360000003</v>
      </c>
      <c r="AI82">
        <v>0</v>
      </c>
      <c r="AJ82">
        <v>0</v>
      </c>
      <c r="AK82">
        <v>15.961300000000001</v>
      </c>
      <c r="AL82">
        <v>0</v>
      </c>
      <c r="AM82">
        <v>0</v>
      </c>
      <c r="AN82">
        <v>0.57389999999999997</v>
      </c>
      <c r="AO82">
        <v>0</v>
      </c>
      <c r="AP82">
        <v>0.35370972000000001</v>
      </c>
      <c r="AQ82">
        <v>19.020719999999997</v>
      </c>
      <c r="AR82">
        <v>4.0644863999999998</v>
      </c>
      <c r="AS82">
        <v>3.2191174080000002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28.125692773781928</v>
      </c>
      <c r="BB82">
        <f t="shared" si="1"/>
        <v>656.19774734556597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9.0102447700000017</v>
      </c>
      <c r="L83">
        <v>383.50810000000001</v>
      </c>
      <c r="M83">
        <v>28.225600000000004</v>
      </c>
      <c r="N83">
        <v>36.243749999999991</v>
      </c>
      <c r="O83">
        <v>0</v>
      </c>
      <c r="P83">
        <v>31.897612499999997</v>
      </c>
      <c r="Q83">
        <v>6.694931308000001</v>
      </c>
      <c r="R83">
        <v>13.005282679999997</v>
      </c>
      <c r="S83">
        <v>8.0964826799999994</v>
      </c>
      <c r="T83">
        <v>0</v>
      </c>
      <c r="U83">
        <v>21.413105999999999</v>
      </c>
      <c r="V83">
        <v>0</v>
      </c>
      <c r="W83">
        <v>0</v>
      </c>
      <c r="X83">
        <v>45.262887814748197</v>
      </c>
      <c r="Y83">
        <v>0</v>
      </c>
      <c r="Z83">
        <v>4.0214116799999999</v>
      </c>
      <c r="AA83">
        <v>4.310343647999999</v>
      </c>
      <c r="AB83">
        <v>0</v>
      </c>
      <c r="AC83">
        <v>0</v>
      </c>
      <c r="AD83">
        <v>0</v>
      </c>
      <c r="AE83">
        <v>1.1808732000000002</v>
      </c>
      <c r="AF83">
        <v>2.7225000000000001</v>
      </c>
      <c r="AG83">
        <v>13.466924639999998</v>
      </c>
      <c r="AH83">
        <v>21.4999304</v>
      </c>
      <c r="AI83">
        <v>0</v>
      </c>
      <c r="AJ83">
        <v>0</v>
      </c>
      <c r="AK83">
        <v>15.961300000000001</v>
      </c>
      <c r="AL83">
        <v>0</v>
      </c>
      <c r="AM83">
        <v>0</v>
      </c>
      <c r="AN83">
        <v>0.57389999999999997</v>
      </c>
      <c r="AO83">
        <v>0</v>
      </c>
      <c r="AP83">
        <v>0.35370972000000001</v>
      </c>
      <c r="AQ83">
        <v>19.020719999999997</v>
      </c>
      <c r="AR83">
        <v>4.0644863999999998</v>
      </c>
      <c r="AS83">
        <v>3.2191174080000002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27.691256601181955</v>
      </c>
      <c r="BB83">
        <f t="shared" si="1"/>
        <v>646.06195824756594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9.0209307700000014</v>
      </c>
      <c r="L84">
        <v>383.50810000000001</v>
      </c>
      <c r="M84">
        <v>28.225600000000004</v>
      </c>
      <c r="N84">
        <v>36.243749999999991</v>
      </c>
      <c r="O84">
        <v>0</v>
      </c>
      <c r="P84">
        <v>31.897612499999997</v>
      </c>
      <c r="Q84">
        <v>6.694931308000001</v>
      </c>
      <c r="R84">
        <v>13.005282679999997</v>
      </c>
      <c r="S84">
        <v>8.0964826799999994</v>
      </c>
      <c r="T84">
        <v>0</v>
      </c>
      <c r="U84">
        <v>21.413105999999999</v>
      </c>
      <c r="V84">
        <v>0</v>
      </c>
      <c r="W84">
        <v>0</v>
      </c>
      <c r="X84">
        <v>45.262887814748197</v>
      </c>
      <c r="Y84">
        <v>0</v>
      </c>
      <c r="Z84">
        <v>4.0214116799999999</v>
      </c>
      <c r="AA84">
        <v>4.310343647999999</v>
      </c>
      <c r="AB84">
        <v>0</v>
      </c>
      <c r="AC84">
        <v>0</v>
      </c>
      <c r="AD84">
        <v>0</v>
      </c>
      <c r="AE84">
        <v>1.1808732000000002</v>
      </c>
      <c r="AF84">
        <v>2.7225000000000001</v>
      </c>
      <c r="AG84">
        <v>13.466924639999998</v>
      </c>
      <c r="AH84">
        <v>14.352656239999998</v>
      </c>
      <c r="AI84">
        <v>0</v>
      </c>
      <c r="AJ84">
        <v>0</v>
      </c>
      <c r="AK84">
        <v>15.961300000000001</v>
      </c>
      <c r="AL84">
        <v>0</v>
      </c>
      <c r="AM84">
        <v>0</v>
      </c>
      <c r="AN84">
        <v>0.57389999999999997</v>
      </c>
      <c r="AO84">
        <v>0</v>
      </c>
      <c r="AP84">
        <v>0.35370972000000001</v>
      </c>
      <c r="AQ84">
        <v>19.020719999999997</v>
      </c>
      <c r="AR84">
        <v>4.0644863999999998</v>
      </c>
      <c r="AS84">
        <v>3.2191174080000002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27.397942772581956</v>
      </c>
      <c r="BB84">
        <f t="shared" si="1"/>
        <v>639.21868391616601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9.0607977700000024</v>
      </c>
      <c r="L85">
        <v>383.50810000000001</v>
      </c>
      <c r="M85">
        <v>28.225600000000004</v>
      </c>
      <c r="N85">
        <v>36.243749999999991</v>
      </c>
      <c r="O85">
        <v>0</v>
      </c>
      <c r="P85">
        <v>31.897612499999997</v>
      </c>
      <c r="Q85">
        <v>6.694931308000001</v>
      </c>
      <c r="R85">
        <v>13.005282679999997</v>
      </c>
      <c r="S85">
        <v>8.0964826799999994</v>
      </c>
      <c r="T85">
        <v>0</v>
      </c>
      <c r="U85">
        <v>21.413105999999999</v>
      </c>
      <c r="V85">
        <v>0</v>
      </c>
      <c r="W85">
        <v>0</v>
      </c>
      <c r="X85">
        <v>45.262887814748197</v>
      </c>
      <c r="Y85">
        <v>0</v>
      </c>
      <c r="Z85">
        <v>2.01070584</v>
      </c>
      <c r="AA85">
        <v>4.310343647999999</v>
      </c>
      <c r="AB85">
        <v>0</v>
      </c>
      <c r="AC85">
        <v>0</v>
      </c>
      <c r="AD85">
        <v>0</v>
      </c>
      <c r="AE85">
        <v>1.1808732000000002</v>
      </c>
      <c r="AF85">
        <v>2.7225000000000001</v>
      </c>
      <c r="AG85">
        <v>13.466924639999998</v>
      </c>
      <c r="AH85">
        <v>7.1763281199999991</v>
      </c>
      <c r="AI85">
        <v>0</v>
      </c>
      <c r="AJ85">
        <v>0</v>
      </c>
      <c r="AK85">
        <v>15.961300000000001</v>
      </c>
      <c r="AL85">
        <v>0</v>
      </c>
      <c r="AM85">
        <v>0</v>
      </c>
      <c r="AN85">
        <v>0.57389999999999997</v>
      </c>
      <c r="AO85">
        <v>0</v>
      </c>
      <c r="AP85">
        <v>0.31440863999999996</v>
      </c>
      <c r="AQ85">
        <v>19.020719999999997</v>
      </c>
      <c r="AR85">
        <v>5.0806079999999998</v>
      </c>
      <c r="AS85">
        <v>3.2191174080000002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27.06214149708196</v>
      </c>
      <c r="BB85">
        <f t="shared" si="1"/>
        <v>631.384138751666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8.9081797699999985</v>
      </c>
      <c r="L86">
        <v>383.50810000000001</v>
      </c>
      <c r="M86">
        <v>28.225600000000004</v>
      </c>
      <c r="N86">
        <v>36.243749999999991</v>
      </c>
      <c r="O86">
        <v>0</v>
      </c>
      <c r="P86">
        <v>31.897612499999997</v>
      </c>
      <c r="Q86">
        <v>6.694931308000001</v>
      </c>
      <c r="R86">
        <v>13.005282679999997</v>
      </c>
      <c r="S86">
        <v>8.0964826799999994</v>
      </c>
      <c r="T86">
        <v>0</v>
      </c>
      <c r="U86">
        <v>21.413105999999999</v>
      </c>
      <c r="V86">
        <v>0</v>
      </c>
      <c r="W86">
        <v>0</v>
      </c>
      <c r="X86">
        <v>45.262887814748197</v>
      </c>
      <c r="Y86">
        <v>0</v>
      </c>
      <c r="Z86">
        <v>0</v>
      </c>
      <c r="AA86">
        <v>4.310343647999999</v>
      </c>
      <c r="AB86">
        <v>0</v>
      </c>
      <c r="AC86">
        <v>0</v>
      </c>
      <c r="AD86">
        <v>0</v>
      </c>
      <c r="AE86">
        <v>1.1808732000000002</v>
      </c>
      <c r="AF86">
        <v>2.7225000000000001</v>
      </c>
      <c r="AG86">
        <v>13.466924639999998</v>
      </c>
      <c r="AH86">
        <v>2.6148564000000003</v>
      </c>
      <c r="AI86">
        <v>0</v>
      </c>
      <c r="AJ86">
        <v>0</v>
      </c>
      <c r="AK86">
        <v>15.961300000000001</v>
      </c>
      <c r="AL86">
        <v>0</v>
      </c>
      <c r="AM86">
        <v>0</v>
      </c>
      <c r="AN86">
        <v>0.57389999999999997</v>
      </c>
      <c r="AO86">
        <v>0</v>
      </c>
      <c r="AP86">
        <v>0.47161295999999997</v>
      </c>
      <c r="AQ86">
        <v>14.323530000000002</v>
      </c>
      <c r="AR86">
        <v>5.0806079999999998</v>
      </c>
      <c r="AS86">
        <v>3.2191174080000002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26.59915902799942</v>
      </c>
      <c r="BB86">
        <f t="shared" si="1"/>
        <v>620.58233998074854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8.2415377700000025</v>
      </c>
      <c r="L87">
        <v>383.50810000000001</v>
      </c>
      <c r="M87">
        <v>28.225600000000004</v>
      </c>
      <c r="N87">
        <v>36.243749999999991</v>
      </c>
      <c r="O87">
        <v>0</v>
      </c>
      <c r="P87">
        <v>31.897612499999997</v>
      </c>
      <c r="Q87">
        <v>6.694931308000001</v>
      </c>
      <c r="R87">
        <v>13.005282679999997</v>
      </c>
      <c r="S87">
        <v>8.0964826799999994</v>
      </c>
      <c r="T87">
        <v>0</v>
      </c>
      <c r="U87">
        <v>21.413105999999999</v>
      </c>
      <c r="V87">
        <v>0</v>
      </c>
      <c r="W87">
        <v>0</v>
      </c>
      <c r="X87">
        <v>45.262887814748197</v>
      </c>
      <c r="Y87">
        <v>0</v>
      </c>
      <c r="Z87">
        <v>0</v>
      </c>
      <c r="AA87">
        <v>4.310343647999999</v>
      </c>
      <c r="AB87">
        <v>0</v>
      </c>
      <c r="AC87">
        <v>0</v>
      </c>
      <c r="AD87">
        <v>0</v>
      </c>
      <c r="AE87">
        <v>1.1808732000000002</v>
      </c>
      <c r="AF87">
        <v>2.7225000000000001</v>
      </c>
      <c r="AG87">
        <v>13.466924639999998</v>
      </c>
      <c r="AH87">
        <v>0</v>
      </c>
      <c r="AI87">
        <v>0</v>
      </c>
      <c r="AJ87">
        <v>0</v>
      </c>
      <c r="AK87">
        <v>15.961300000000001</v>
      </c>
      <c r="AL87">
        <v>0</v>
      </c>
      <c r="AM87">
        <v>0</v>
      </c>
      <c r="AN87">
        <v>0.57389999999999997</v>
      </c>
      <c r="AO87">
        <v>0</v>
      </c>
      <c r="AP87">
        <v>0.47161295999999997</v>
      </c>
      <c r="AQ87">
        <v>9.549019999999997</v>
      </c>
      <c r="AR87">
        <v>12.193459199999999</v>
      </c>
      <c r="AS87">
        <v>3.2191174080000002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26.560395267081951</v>
      </c>
      <c r="BB87">
        <f t="shared" si="1"/>
        <v>619.67794654166607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8.561295770000001</v>
      </c>
      <c r="L88">
        <v>383.50810000000001</v>
      </c>
      <c r="M88">
        <v>28.225600000000004</v>
      </c>
      <c r="N88">
        <v>36.243749999999991</v>
      </c>
      <c r="O88">
        <v>0</v>
      </c>
      <c r="P88">
        <v>31.897612499999997</v>
      </c>
      <c r="Q88">
        <v>5.5168193080000005</v>
      </c>
      <c r="R88">
        <v>11.2880924</v>
      </c>
      <c r="S88">
        <v>7.0585476000000016</v>
      </c>
      <c r="T88">
        <v>0</v>
      </c>
      <c r="U88">
        <v>21.413105999999999</v>
      </c>
      <c r="V88">
        <v>0</v>
      </c>
      <c r="W88">
        <v>0</v>
      </c>
      <c r="X88">
        <v>45.262887814748197</v>
      </c>
      <c r="Y88">
        <v>0</v>
      </c>
      <c r="Z88">
        <v>0</v>
      </c>
      <c r="AA88">
        <v>4.310343647999999</v>
      </c>
      <c r="AB88">
        <v>0</v>
      </c>
      <c r="AC88">
        <v>0</v>
      </c>
      <c r="AD88">
        <v>0</v>
      </c>
      <c r="AE88">
        <v>1.1808732000000002</v>
      </c>
      <c r="AF88">
        <v>2.7225000000000001</v>
      </c>
      <c r="AG88">
        <v>13.466924639999998</v>
      </c>
      <c r="AH88">
        <v>0</v>
      </c>
      <c r="AI88">
        <v>0</v>
      </c>
      <c r="AJ88">
        <v>0</v>
      </c>
      <c r="AK88">
        <v>15.961300000000001</v>
      </c>
      <c r="AL88">
        <v>0</v>
      </c>
      <c r="AM88">
        <v>0</v>
      </c>
      <c r="AN88">
        <v>0.57389999999999997</v>
      </c>
      <c r="AO88">
        <v>0</v>
      </c>
      <c r="AP88">
        <v>0.47161295999999997</v>
      </c>
      <c r="AQ88">
        <v>4.7745099999999985</v>
      </c>
      <c r="AR88">
        <v>4.7419007999999989</v>
      </c>
      <c r="AS88">
        <v>3.2191174080000002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25.909390197764498</v>
      </c>
      <c r="BB88">
        <f t="shared" si="1"/>
        <v>604.48940385098354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8.9984778399999996</v>
      </c>
      <c r="L89">
        <v>261.3986329393</v>
      </c>
      <c r="M89">
        <v>28.225600000000004</v>
      </c>
      <c r="N89">
        <v>36.243749999999991</v>
      </c>
      <c r="O89">
        <v>0</v>
      </c>
      <c r="P89">
        <v>31.897612499999997</v>
      </c>
      <c r="Q89">
        <v>4.0748593079999997</v>
      </c>
      <c r="R89">
        <v>8.8950787848000008</v>
      </c>
      <c r="S89">
        <v>5.5628574091999994</v>
      </c>
      <c r="T89">
        <v>0</v>
      </c>
      <c r="U89">
        <v>21.413105999999999</v>
      </c>
      <c r="V89">
        <v>0</v>
      </c>
      <c r="W89">
        <v>0</v>
      </c>
      <c r="X89">
        <v>45.262887814748197</v>
      </c>
      <c r="Y89">
        <v>0</v>
      </c>
      <c r="Z89">
        <v>0</v>
      </c>
      <c r="AA89">
        <v>4.310343647999999</v>
      </c>
      <c r="AB89">
        <v>0</v>
      </c>
      <c r="AC89">
        <v>0</v>
      </c>
      <c r="AD89">
        <v>0</v>
      </c>
      <c r="AE89">
        <v>1.1808732000000002</v>
      </c>
      <c r="AF89">
        <v>2.7225000000000001</v>
      </c>
      <c r="AG89">
        <v>13.466924639999998</v>
      </c>
      <c r="AH89">
        <v>0</v>
      </c>
      <c r="AI89">
        <v>0</v>
      </c>
      <c r="AJ89">
        <v>0</v>
      </c>
      <c r="AK89">
        <v>15.961300000000001</v>
      </c>
      <c r="AL89">
        <v>0</v>
      </c>
      <c r="AM89">
        <v>0</v>
      </c>
      <c r="AN89">
        <v>0.57389999999999997</v>
      </c>
      <c r="AO89">
        <v>0</v>
      </c>
      <c r="AP89">
        <v>0.47161295999999997</v>
      </c>
      <c r="AQ89">
        <v>0</v>
      </c>
      <c r="AR89">
        <v>4.7419007999999989</v>
      </c>
      <c r="AS89">
        <v>3.2191174080000002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20.493336405647007</v>
      </c>
      <c r="BB89">
        <f t="shared" si="1"/>
        <v>478.12799884640111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8.6019998399999995</v>
      </c>
      <c r="L90">
        <v>221.42499999999998</v>
      </c>
      <c r="M90">
        <v>28.225600000000004</v>
      </c>
      <c r="N90">
        <v>36.243749999999991</v>
      </c>
      <c r="O90">
        <v>0</v>
      </c>
      <c r="P90">
        <v>31.897612499999997</v>
      </c>
      <c r="Q90">
        <v>5.5168193080000005</v>
      </c>
      <c r="R90">
        <v>8.8320663600000007</v>
      </c>
      <c r="S90">
        <v>7.0585476000000016</v>
      </c>
      <c r="T90">
        <v>0</v>
      </c>
      <c r="U90">
        <v>21.413105999999999</v>
      </c>
      <c r="V90">
        <v>0</v>
      </c>
      <c r="W90">
        <v>0</v>
      </c>
      <c r="X90">
        <v>45.262887814748197</v>
      </c>
      <c r="Y90">
        <v>0</v>
      </c>
      <c r="Z90">
        <v>0</v>
      </c>
      <c r="AA90">
        <v>4.310343647999999</v>
      </c>
      <c r="AB90">
        <v>0</v>
      </c>
      <c r="AC90">
        <v>0</v>
      </c>
      <c r="AD90">
        <v>0</v>
      </c>
      <c r="AE90">
        <v>1.1808732000000002</v>
      </c>
      <c r="AF90">
        <v>2.7225000000000001</v>
      </c>
      <c r="AG90">
        <v>13.466924639999998</v>
      </c>
      <c r="AH90">
        <v>0</v>
      </c>
      <c r="AI90">
        <v>0</v>
      </c>
      <c r="AJ90">
        <v>0</v>
      </c>
      <c r="AK90">
        <v>15.961300000000001</v>
      </c>
      <c r="AL90">
        <v>0</v>
      </c>
      <c r="AM90">
        <v>0</v>
      </c>
      <c r="AN90">
        <v>0.57389999999999997</v>
      </c>
      <c r="AO90">
        <v>0</v>
      </c>
      <c r="AP90">
        <v>0.47161295999999997</v>
      </c>
      <c r="AQ90">
        <v>0</v>
      </c>
      <c r="AR90">
        <v>4.7419007999999989</v>
      </c>
      <c r="AS90">
        <v>3.2191174080000002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18.952272683147015</v>
      </c>
      <c r="BB90">
        <f t="shared" si="1"/>
        <v>442.17358939560108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8.0989358400000011</v>
      </c>
      <c r="L91">
        <v>225.8535</v>
      </c>
      <c r="M91">
        <v>28.225600000000004</v>
      </c>
      <c r="N91">
        <v>36.243749999999991</v>
      </c>
      <c r="O91">
        <v>0</v>
      </c>
      <c r="P91">
        <v>31.897612499999997</v>
      </c>
      <c r="Q91">
        <v>4.0748593079999997</v>
      </c>
      <c r="R91">
        <v>8.8320663600000007</v>
      </c>
      <c r="S91">
        <v>5.6132499228000006</v>
      </c>
      <c r="T91">
        <v>0</v>
      </c>
      <c r="U91">
        <v>21.413105999999999</v>
      </c>
      <c r="V91">
        <v>0</v>
      </c>
      <c r="W91">
        <v>0</v>
      </c>
      <c r="X91">
        <v>45.262887814748197</v>
      </c>
      <c r="Y91">
        <v>0</v>
      </c>
      <c r="Z91">
        <v>0</v>
      </c>
      <c r="AA91">
        <v>4.310343647999999</v>
      </c>
      <c r="AB91">
        <v>0</v>
      </c>
      <c r="AC91">
        <v>0</v>
      </c>
      <c r="AD91">
        <v>0</v>
      </c>
      <c r="AE91">
        <v>1.1808732000000002</v>
      </c>
      <c r="AF91">
        <v>2.7225000000000001</v>
      </c>
      <c r="AG91">
        <v>13.466924639999998</v>
      </c>
      <c r="AH91">
        <v>0</v>
      </c>
      <c r="AI91">
        <v>0</v>
      </c>
      <c r="AJ91">
        <v>0</v>
      </c>
      <c r="AK91">
        <v>15.961300000000001</v>
      </c>
      <c r="AL91">
        <v>0</v>
      </c>
      <c r="AM91">
        <v>0</v>
      </c>
      <c r="AN91">
        <v>0.57389999999999997</v>
      </c>
      <c r="AO91">
        <v>0</v>
      </c>
      <c r="AP91">
        <v>0.47161295999999997</v>
      </c>
      <c r="AQ91">
        <v>0</v>
      </c>
      <c r="AR91">
        <v>4.7419007999999989</v>
      </c>
      <c r="AS91">
        <v>3.2191174080000002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18.994941851146997</v>
      </c>
      <c r="BB91">
        <f t="shared" si="1"/>
        <v>443.16909855040109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8.4725348400000016</v>
      </c>
      <c r="L92">
        <v>216.9965</v>
      </c>
      <c r="M92">
        <v>28.225600000000004</v>
      </c>
      <c r="N92">
        <v>36.243749999999991</v>
      </c>
      <c r="O92">
        <v>0</v>
      </c>
      <c r="P92">
        <v>31.897612499999997</v>
      </c>
      <c r="Q92">
        <v>4.0748593079999997</v>
      </c>
      <c r="R92">
        <v>8.8320663600000007</v>
      </c>
      <c r="S92">
        <v>5.4949413999999992</v>
      </c>
      <c r="T92">
        <v>0</v>
      </c>
      <c r="U92">
        <v>21.413105999999999</v>
      </c>
      <c r="V92">
        <v>0</v>
      </c>
      <c r="W92">
        <v>0</v>
      </c>
      <c r="X92">
        <v>45.262887814748197</v>
      </c>
      <c r="Y92">
        <v>0</v>
      </c>
      <c r="Z92">
        <v>0</v>
      </c>
      <c r="AA92">
        <v>4.310343647999999</v>
      </c>
      <c r="AB92">
        <v>0</v>
      </c>
      <c r="AC92">
        <v>0</v>
      </c>
      <c r="AD92">
        <v>0</v>
      </c>
      <c r="AE92">
        <v>1.1808732000000002</v>
      </c>
      <c r="AF92">
        <v>2.7225000000000001</v>
      </c>
      <c r="AG92">
        <v>13.466924639999998</v>
      </c>
      <c r="AH92">
        <v>0</v>
      </c>
      <c r="AI92">
        <v>0</v>
      </c>
      <c r="AJ92">
        <v>0</v>
      </c>
      <c r="AK92">
        <v>15.961300000000001</v>
      </c>
      <c r="AL92">
        <v>0</v>
      </c>
      <c r="AM92">
        <v>0</v>
      </c>
      <c r="AN92">
        <v>0.57389999999999997</v>
      </c>
      <c r="AO92">
        <v>0</v>
      </c>
      <c r="AP92">
        <v>0.47161295999999997</v>
      </c>
      <c r="AQ92">
        <v>0</v>
      </c>
      <c r="AR92">
        <v>4.7419007999999989</v>
      </c>
      <c r="AS92">
        <v>3.2191174080000002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18.641411596847036</v>
      </c>
      <c r="BB92">
        <f t="shared" si="1"/>
        <v>434.92091928190121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8.505371000000002</v>
      </c>
      <c r="L93">
        <v>199.28249999999997</v>
      </c>
      <c r="M93">
        <v>28.225600000000004</v>
      </c>
      <c r="N93">
        <v>36.243749999999991</v>
      </c>
      <c r="O93">
        <v>0</v>
      </c>
      <c r="P93">
        <v>31.897612499999997</v>
      </c>
      <c r="Q93">
        <v>4.0748593079999997</v>
      </c>
      <c r="R93">
        <v>8.8320663600000007</v>
      </c>
      <c r="S93">
        <v>5.4949413999999992</v>
      </c>
      <c r="T93">
        <v>0</v>
      </c>
      <c r="U93">
        <v>21.413105999999999</v>
      </c>
      <c r="V93">
        <v>0</v>
      </c>
      <c r="W93">
        <v>0</v>
      </c>
      <c r="X93">
        <v>45.262887814748197</v>
      </c>
      <c r="Y93">
        <v>0</v>
      </c>
      <c r="Z93">
        <v>0</v>
      </c>
      <c r="AA93">
        <v>0.242372</v>
      </c>
      <c r="AB93">
        <v>0</v>
      </c>
      <c r="AC93">
        <v>0</v>
      </c>
      <c r="AD93">
        <v>0</v>
      </c>
      <c r="AE93">
        <v>1.1808732000000002</v>
      </c>
      <c r="AF93">
        <v>2.7225000000000001</v>
      </c>
      <c r="AG93">
        <v>13.466924639999998</v>
      </c>
      <c r="AH93">
        <v>0</v>
      </c>
      <c r="AI93">
        <v>0</v>
      </c>
      <c r="AJ93">
        <v>0</v>
      </c>
      <c r="AK93">
        <v>15.961300000000001</v>
      </c>
      <c r="AL93">
        <v>0</v>
      </c>
      <c r="AM93">
        <v>0</v>
      </c>
      <c r="AN93">
        <v>0.57389999999999997</v>
      </c>
      <c r="AO93">
        <v>0</v>
      </c>
      <c r="AP93">
        <v>0.47161295999999997</v>
      </c>
      <c r="AQ93">
        <v>0</v>
      </c>
      <c r="AR93">
        <v>5.4193152000000007</v>
      </c>
      <c r="AS93">
        <v>3.2191174080000002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17.77536351484699</v>
      </c>
      <c r="BB93">
        <f t="shared" si="1"/>
        <v>414.71524627590117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7.2170230000000002</v>
      </c>
      <c r="L94">
        <v>199.28249999999997</v>
      </c>
      <c r="M94">
        <v>28.225600000000004</v>
      </c>
      <c r="N94">
        <v>36.243749999999991</v>
      </c>
      <c r="O94">
        <v>0</v>
      </c>
      <c r="P94">
        <v>31.897612499999997</v>
      </c>
      <c r="Q94">
        <v>4.0748593079999997</v>
      </c>
      <c r="R94">
        <v>8.8320663600000007</v>
      </c>
      <c r="S94">
        <v>5.4949413999999992</v>
      </c>
      <c r="T94">
        <v>0</v>
      </c>
      <c r="U94">
        <v>21.413105999999999</v>
      </c>
      <c r="V94">
        <v>0</v>
      </c>
      <c r="W94">
        <v>0</v>
      </c>
      <c r="X94">
        <v>45.262887814748197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1.1808732000000002</v>
      </c>
      <c r="AF94">
        <v>2.7225000000000001</v>
      </c>
      <c r="AG94">
        <v>13.466924639999998</v>
      </c>
      <c r="AH94">
        <v>0</v>
      </c>
      <c r="AI94">
        <v>0</v>
      </c>
      <c r="AJ94">
        <v>0</v>
      </c>
      <c r="AK94">
        <v>15.961300000000001</v>
      </c>
      <c r="AL94">
        <v>0</v>
      </c>
      <c r="AM94">
        <v>0</v>
      </c>
      <c r="AN94">
        <v>0.57389999999999997</v>
      </c>
      <c r="AO94">
        <v>0</v>
      </c>
      <c r="AP94">
        <v>0.47161295999999997</v>
      </c>
      <c r="AQ94">
        <v>0</v>
      </c>
      <c r="AR94">
        <v>5.4193152000000007</v>
      </c>
      <c r="AS94">
        <v>3.2191174080000002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17.712450922846994</v>
      </c>
      <c r="BB94">
        <f t="shared" si="1"/>
        <v>413.24743886790117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6.7736910000000012</v>
      </c>
      <c r="L95">
        <v>199.28249999999997</v>
      </c>
      <c r="M95">
        <v>28.225600000000004</v>
      </c>
      <c r="N95">
        <v>36.243749999999991</v>
      </c>
      <c r="O95">
        <v>0</v>
      </c>
      <c r="P95">
        <v>31.897612499999997</v>
      </c>
      <c r="Q95">
        <v>4.0748593079999997</v>
      </c>
      <c r="R95">
        <v>8.8320663600000007</v>
      </c>
      <c r="S95">
        <v>5.4949413999999992</v>
      </c>
      <c r="T95">
        <v>0</v>
      </c>
      <c r="U95">
        <v>21.413105999999999</v>
      </c>
      <c r="V95">
        <v>0</v>
      </c>
      <c r="W95">
        <v>0</v>
      </c>
      <c r="X95">
        <v>45.262887814748197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1.1808732000000002</v>
      </c>
      <c r="AF95">
        <v>2.7225000000000001</v>
      </c>
      <c r="AG95">
        <v>13.466924639999998</v>
      </c>
      <c r="AH95">
        <v>0</v>
      </c>
      <c r="AI95">
        <v>0</v>
      </c>
      <c r="AJ95">
        <v>0</v>
      </c>
      <c r="AK95">
        <v>15.961300000000001</v>
      </c>
      <c r="AL95">
        <v>0</v>
      </c>
      <c r="AM95">
        <v>0</v>
      </c>
      <c r="AN95">
        <v>0.57389999999999997</v>
      </c>
      <c r="AO95">
        <v>0</v>
      </c>
      <c r="AP95">
        <v>0.47161295999999997</v>
      </c>
      <c r="AQ95">
        <v>0</v>
      </c>
      <c r="AR95">
        <v>5.4193152000000007</v>
      </c>
      <c r="AS95">
        <v>3.2191174080000002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17.694229977646994</v>
      </c>
      <c r="BB95">
        <f t="shared" si="1"/>
        <v>412.8223278131012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6.4933890000000014</v>
      </c>
      <c r="L96">
        <v>199.28249999999997</v>
      </c>
      <c r="M96">
        <v>28.225600000000004</v>
      </c>
      <c r="N96">
        <v>36.243749999999991</v>
      </c>
      <c r="O96">
        <v>0</v>
      </c>
      <c r="P96">
        <v>31.897612499999997</v>
      </c>
      <c r="Q96">
        <v>4.0748593079999997</v>
      </c>
      <c r="R96">
        <v>8.8320663600000007</v>
      </c>
      <c r="S96">
        <v>5.4949413999999992</v>
      </c>
      <c r="T96">
        <v>0</v>
      </c>
      <c r="U96">
        <v>21.413105999999999</v>
      </c>
      <c r="V96">
        <v>0</v>
      </c>
      <c r="W96">
        <v>0</v>
      </c>
      <c r="X96">
        <v>39.04803874100719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1.1808732000000002</v>
      </c>
      <c r="AF96">
        <v>2.7225000000000001</v>
      </c>
      <c r="AG96">
        <v>13.466924639999998</v>
      </c>
      <c r="AH96">
        <v>0</v>
      </c>
      <c r="AI96">
        <v>0</v>
      </c>
      <c r="AJ96">
        <v>0</v>
      </c>
      <c r="AK96">
        <v>15.961300000000001</v>
      </c>
      <c r="AL96">
        <v>0</v>
      </c>
      <c r="AM96">
        <v>0</v>
      </c>
      <c r="AN96">
        <v>0.57389999999999997</v>
      </c>
      <c r="AO96">
        <v>0</v>
      </c>
      <c r="AP96">
        <v>0.47161295999999997</v>
      </c>
      <c r="AQ96">
        <v>0</v>
      </c>
      <c r="AR96">
        <v>5.4193152000000007</v>
      </c>
      <c r="AS96">
        <v>3.2191174080000002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17.427279329116057</v>
      </c>
      <c r="BB96">
        <f t="shared" si="1"/>
        <v>406.59412738789115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5.8826430000000007</v>
      </c>
      <c r="L97">
        <v>199.28249999999997</v>
      </c>
      <c r="M97">
        <v>28.225600000000004</v>
      </c>
      <c r="N97">
        <v>36.243749999999991</v>
      </c>
      <c r="O97">
        <v>0</v>
      </c>
      <c r="P97">
        <v>31.897612499999997</v>
      </c>
      <c r="Q97">
        <v>4.0748593079999997</v>
      </c>
      <c r="R97">
        <v>8.8320663600000007</v>
      </c>
      <c r="S97">
        <v>5.4949413999999992</v>
      </c>
      <c r="T97">
        <v>0</v>
      </c>
      <c r="U97">
        <v>21.413105999999999</v>
      </c>
      <c r="V97">
        <v>0</v>
      </c>
      <c r="W97">
        <v>0</v>
      </c>
      <c r="X97">
        <v>37.51386607913669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1.1808732000000002</v>
      </c>
      <c r="AF97">
        <v>2.7225000000000001</v>
      </c>
      <c r="AG97">
        <v>13.466924639999998</v>
      </c>
      <c r="AH97">
        <v>0</v>
      </c>
      <c r="AI97">
        <v>0</v>
      </c>
      <c r="AJ97">
        <v>0</v>
      </c>
      <c r="AK97">
        <v>15.961300000000001</v>
      </c>
      <c r="AL97">
        <v>0</v>
      </c>
      <c r="AM97">
        <v>0</v>
      </c>
      <c r="AN97">
        <v>0.57389999999999997</v>
      </c>
      <c r="AO97">
        <v>0</v>
      </c>
      <c r="AP97">
        <v>0.47161295999999997</v>
      </c>
      <c r="AQ97">
        <v>0</v>
      </c>
      <c r="AR97">
        <v>4.0644863999999998</v>
      </c>
      <c r="AS97">
        <v>3.2191174080000002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17.283439892513186</v>
      </c>
      <c r="BB97">
        <f t="shared" si="1"/>
        <v>403.23821936262345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5.2099730000000024</v>
      </c>
      <c r="L98">
        <v>199.28249999999997</v>
      </c>
      <c r="M98">
        <v>28.225600000000004</v>
      </c>
      <c r="N98">
        <v>36.243749999999991</v>
      </c>
      <c r="O98">
        <v>0</v>
      </c>
      <c r="P98">
        <v>22.111689600000002</v>
      </c>
      <c r="Q98">
        <v>2.6691599999999998</v>
      </c>
      <c r="R98">
        <v>6.3392451824</v>
      </c>
      <c r="S98">
        <v>4.1502198192000002</v>
      </c>
      <c r="T98">
        <v>0</v>
      </c>
      <c r="U98">
        <v>21.413105999999999</v>
      </c>
      <c r="V98">
        <v>0</v>
      </c>
      <c r="W98">
        <v>0</v>
      </c>
      <c r="X98">
        <v>37.51386607913669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1.1808732000000002</v>
      </c>
      <c r="AF98">
        <v>2.7225000000000001</v>
      </c>
      <c r="AG98">
        <v>13.466924639999998</v>
      </c>
      <c r="AH98">
        <v>0</v>
      </c>
      <c r="AI98">
        <v>0</v>
      </c>
      <c r="AJ98">
        <v>0</v>
      </c>
      <c r="AK98">
        <v>15.961300000000001</v>
      </c>
      <c r="AL98">
        <v>0</v>
      </c>
      <c r="AM98">
        <v>0</v>
      </c>
      <c r="AN98">
        <v>0.57389999999999997</v>
      </c>
      <c r="AO98">
        <v>0</v>
      </c>
      <c r="AP98">
        <v>0.47161295999999997</v>
      </c>
      <c r="AQ98">
        <v>0</v>
      </c>
      <c r="AR98">
        <v>4.0644863999999998</v>
      </c>
      <c r="AS98">
        <v>3.2191174080000002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16.638094307513185</v>
      </c>
      <c r="BB98">
        <f t="shared" si="1"/>
        <v>388.1817299812235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0.19228252764862497</v>
      </c>
      <c r="L99">
        <f t="shared" si="2"/>
        <v>7.2743453822348254</v>
      </c>
      <c r="M99">
        <f t="shared" si="2"/>
        <v>0.60902701047110053</v>
      </c>
      <c r="N99">
        <f t="shared" si="2"/>
        <v>0.83544306023809656</v>
      </c>
      <c r="O99">
        <f t="shared" si="2"/>
        <v>0</v>
      </c>
      <c r="P99">
        <f t="shared" si="2"/>
        <v>0.67509176661159909</v>
      </c>
      <c r="Q99">
        <f t="shared" si="2"/>
        <v>0.12955781857589985</v>
      </c>
      <c r="R99">
        <f t="shared" si="2"/>
        <v>0.26208146078660038</v>
      </c>
      <c r="S99">
        <f t="shared" si="2"/>
        <v>0.16457295910380013</v>
      </c>
      <c r="T99">
        <f t="shared" si="2"/>
        <v>0</v>
      </c>
      <c r="U99">
        <f t="shared" si="2"/>
        <v>0.56020744259999944</v>
      </c>
      <c r="V99">
        <f t="shared" si="2"/>
        <v>0</v>
      </c>
      <c r="W99">
        <f t="shared" si="2"/>
        <v>0</v>
      </c>
      <c r="X99">
        <f t="shared" si="2"/>
        <v>0.94222881352284349</v>
      </c>
      <c r="Y99">
        <f t="shared" si="2"/>
        <v>0</v>
      </c>
      <c r="Z99">
        <f t="shared" si="2"/>
        <v>2.4089828620000003E-2</v>
      </c>
      <c r="AA99">
        <f t="shared" si="2"/>
        <v>7.7071872280000023E-2</v>
      </c>
      <c r="AB99">
        <f t="shared" si="2"/>
        <v>4.4937008272000006E-2</v>
      </c>
      <c r="AC99">
        <f t="shared" si="2"/>
        <v>3.5161120799999994E-2</v>
      </c>
      <c r="AD99">
        <f t="shared" si="2"/>
        <v>4.132709239880001E-2</v>
      </c>
      <c r="AE99">
        <f t="shared" si="2"/>
        <v>7.3974227116400074E-2</v>
      </c>
      <c r="AF99">
        <f t="shared" si="2"/>
        <v>7.7228250000000123E-2</v>
      </c>
      <c r="AG99">
        <f t="shared" si="2"/>
        <v>0.32320619135999951</v>
      </c>
      <c r="AH99">
        <f t="shared" si="2"/>
        <v>0.2033777199999999</v>
      </c>
      <c r="AI99">
        <f t="shared" si="2"/>
        <v>1.6012812400000007E-2</v>
      </c>
      <c r="AJ99">
        <f t="shared" si="2"/>
        <v>0</v>
      </c>
      <c r="AK99">
        <f t="shared" si="2"/>
        <v>0.38307119999999989</v>
      </c>
      <c r="AL99">
        <f t="shared" si="2"/>
        <v>0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1.338201774000001E-2</v>
      </c>
      <c r="AQ99">
        <f t="shared" si="2"/>
        <v>0.14072239999999994</v>
      </c>
      <c r="AR99">
        <f t="shared" si="2"/>
        <v>0.1297248576000001</v>
      </c>
      <c r="AS99">
        <f t="shared" si="2"/>
        <v>0.10394034861599991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0.54851396339903213</v>
      </c>
      <c r="BB99">
        <f t="shared" si="1"/>
        <v>12.797324825597558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6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14.920659000000001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0.61323900000000009</v>
      </c>
      <c r="BB3">
        <f>SUM(B3:AZ3)-BA3</f>
        <v>14.30742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14.996771000000001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0.61636700000000033</v>
      </c>
      <c r="BB4">
        <f t="shared" ref="BB4:BB67" si="0">SUM(B4:AZ4)-BA4</f>
        <v>14.380404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14.996771000000001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0.61636700000000033</v>
      </c>
      <c r="BB5">
        <f t="shared" si="0"/>
        <v>14.380404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14.996771000000001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0.61636700000000033</v>
      </c>
      <c r="BB6">
        <f t="shared" si="0"/>
        <v>14.380404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14.035601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0.57686299999999946</v>
      </c>
      <c r="BB7">
        <f t="shared" si="0"/>
        <v>13.458738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9.2667929999999998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0.38086500000000001</v>
      </c>
      <c r="BB8">
        <f t="shared" si="0"/>
        <v>8.8859279999999998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13.910918000000001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0.57173900000000089</v>
      </c>
      <c r="BB9">
        <f t="shared" si="0"/>
        <v>13.339179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13.678845000000001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0.56220099999999995</v>
      </c>
      <c r="BB10">
        <f t="shared" si="0"/>
        <v>13.116644000000001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14.667236000000001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0.60282300000000077</v>
      </c>
      <c r="BB11">
        <f t="shared" si="0"/>
        <v>14.064413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13.479651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0.55401400000000045</v>
      </c>
      <c r="BB12">
        <f t="shared" si="0"/>
        <v>12.925637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12.468095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0.51243900000000053</v>
      </c>
      <c r="BB13">
        <f t="shared" si="0"/>
        <v>11.955655999999999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14.757118999999999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0.60651799999999945</v>
      </c>
      <c r="BB14">
        <f t="shared" si="0"/>
        <v>14.150601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11.786607999999999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0.48442999999999969</v>
      </c>
      <c r="BB15">
        <f t="shared" si="0"/>
        <v>11.302178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14.996771000000001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0.61636700000000033</v>
      </c>
      <c r="BB16">
        <f t="shared" si="0"/>
        <v>14.380404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14.996771000000001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0.61636700000000033</v>
      </c>
      <c r="BB17">
        <f t="shared" si="0"/>
        <v>14.380404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14.996771000000001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0.61636700000000033</v>
      </c>
      <c r="BB18">
        <f t="shared" si="0"/>
        <v>14.380404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14.996771000000001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0.61636700000000033</v>
      </c>
      <c r="BB19">
        <f t="shared" si="0"/>
        <v>14.380404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14.996771000000001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0.61636700000000033</v>
      </c>
      <c r="BB20">
        <f t="shared" si="0"/>
        <v>14.380404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14.996771000000001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0.61636700000000033</v>
      </c>
      <c r="BB21">
        <f t="shared" si="0"/>
        <v>14.380404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14.015639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0.5760430000000003</v>
      </c>
      <c r="BB22">
        <f t="shared" si="0"/>
        <v>13.439596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14.996771000000001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0.61636700000000033</v>
      </c>
      <c r="BB23">
        <f t="shared" si="0"/>
        <v>14.380404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14.996771000000001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0.61636700000000033</v>
      </c>
      <c r="BB24">
        <f t="shared" si="0"/>
        <v>14.380404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14.996771000000001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0.61636700000000033</v>
      </c>
      <c r="BB25">
        <f t="shared" si="0"/>
        <v>14.380404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14.996771000000001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0.61636700000000033</v>
      </c>
      <c r="BB26">
        <f t="shared" si="0"/>
        <v>14.380404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14.996771000000001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0.61636700000000033</v>
      </c>
      <c r="BB27">
        <f t="shared" si="0"/>
        <v>14.380404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14.996771000000001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0.61636700000000033</v>
      </c>
      <c r="BB28">
        <f t="shared" si="0"/>
        <v>14.380404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14.170852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0.58242199999999933</v>
      </c>
      <c r="BB29">
        <f t="shared" si="0"/>
        <v>13.588430000000001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14.996771000000001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0.61636700000000033</v>
      </c>
      <c r="BB30">
        <f t="shared" si="0"/>
        <v>14.380404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14.996771000000001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0.61636700000000033</v>
      </c>
      <c r="BB31">
        <f t="shared" si="0"/>
        <v>14.380404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14.996771000000001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0.61636700000000033</v>
      </c>
      <c r="BB32">
        <f t="shared" si="0"/>
        <v>14.380404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14.737477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0.60571000000000019</v>
      </c>
      <c r="BB33">
        <f t="shared" si="0"/>
        <v>14.131767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14.996771000000001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0.61636700000000033</v>
      </c>
      <c r="BB34">
        <f t="shared" si="0"/>
        <v>14.380404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14.996771000000001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0.61636700000000033</v>
      </c>
      <c r="BB35">
        <f t="shared" si="0"/>
        <v>14.380404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14.420965000000001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0.59270200000000095</v>
      </c>
      <c r="BB36">
        <f t="shared" si="0"/>
        <v>13.828263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14.996771000000001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0.61636700000000033</v>
      </c>
      <c r="BB37">
        <f t="shared" si="0"/>
        <v>14.380404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14.996771000000001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0.61636700000000033</v>
      </c>
      <c r="BB38">
        <f t="shared" si="0"/>
        <v>14.380404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14.996771000000001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0.61636700000000033</v>
      </c>
      <c r="BB39">
        <f t="shared" si="0"/>
        <v>14.380404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14.910411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0.61281799999999897</v>
      </c>
      <c r="BB40">
        <f t="shared" si="0"/>
        <v>14.297593000000001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14.746871000000001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0.60609600000000086</v>
      </c>
      <c r="BB41">
        <f t="shared" si="0"/>
        <v>14.140775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14.996771000000001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0.61636700000000033</v>
      </c>
      <c r="BB42">
        <f t="shared" si="0"/>
        <v>14.380404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14.996771000000001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0.61636700000000033</v>
      </c>
      <c r="BB43">
        <f t="shared" si="0"/>
        <v>14.380404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14.996771000000001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0.61636700000000033</v>
      </c>
      <c r="BB44">
        <f t="shared" si="0"/>
        <v>14.380404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14.996771000000001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0.61636700000000033</v>
      </c>
      <c r="BB45">
        <f t="shared" si="0"/>
        <v>14.380404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14.996771000000001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0.61636700000000033</v>
      </c>
      <c r="BB46">
        <f t="shared" si="0"/>
        <v>14.380404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14.996771000000001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0.61636700000000033</v>
      </c>
      <c r="BB47">
        <f t="shared" si="0"/>
        <v>14.380404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14.996771000000001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0.61636700000000033</v>
      </c>
      <c r="BB48">
        <f t="shared" si="0"/>
        <v>14.380404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14.996771000000001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0.61636700000000033</v>
      </c>
      <c r="BB49">
        <f t="shared" si="0"/>
        <v>14.380404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13.494275999999999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0.55461500000000008</v>
      </c>
      <c r="BB50">
        <f t="shared" si="0"/>
        <v>12.939660999999999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14.985348999999999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0.61589799999999961</v>
      </c>
      <c r="BB51">
        <f t="shared" si="0"/>
        <v>14.369451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14.996771000000001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0.61636700000000033</v>
      </c>
      <c r="BB52">
        <f t="shared" si="0"/>
        <v>14.380404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14.996771000000001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0.61636700000000033</v>
      </c>
      <c r="BB53">
        <f t="shared" si="0"/>
        <v>14.380404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14.996771000000001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0.61636700000000033</v>
      </c>
      <c r="BB54">
        <f t="shared" si="0"/>
        <v>14.380404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14.384990999999999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0.59122299999999939</v>
      </c>
      <c r="BB55">
        <f t="shared" si="0"/>
        <v>13.793768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14.996771000000001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0.61636700000000033</v>
      </c>
      <c r="BB56">
        <f t="shared" si="0"/>
        <v>14.380404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14.283046000000001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0.58703299999999992</v>
      </c>
      <c r="BB57">
        <f t="shared" si="0"/>
        <v>13.696013000000001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14.996771000000001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0.61636700000000033</v>
      </c>
      <c r="BB58">
        <f t="shared" si="0"/>
        <v>14.380404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14.996771000000001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0.61636700000000033</v>
      </c>
      <c r="BB59">
        <f t="shared" si="0"/>
        <v>14.380404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14.996771000000001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0.61636700000000033</v>
      </c>
      <c r="BB60">
        <f t="shared" si="0"/>
        <v>14.380404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14.996771000000001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0.61636700000000033</v>
      </c>
      <c r="BB61">
        <f t="shared" si="0"/>
        <v>14.380404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14.996771000000001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0.61636700000000033</v>
      </c>
      <c r="BB62">
        <f t="shared" si="0"/>
        <v>14.380404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14.996771000000001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0.61636700000000033</v>
      </c>
      <c r="BB63">
        <f t="shared" si="0"/>
        <v>14.380404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14.524832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0.59697099999999992</v>
      </c>
      <c r="BB64">
        <f t="shared" si="0"/>
        <v>13.927861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14.996771000000001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0.61636700000000033</v>
      </c>
      <c r="BB65">
        <f t="shared" si="0"/>
        <v>14.380404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14.996771000000001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0.61636700000000033</v>
      </c>
      <c r="BB66">
        <f t="shared" si="0"/>
        <v>14.380404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14.996771000000001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0.61636700000000033</v>
      </c>
      <c r="BB67">
        <f t="shared" si="0"/>
        <v>14.380404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14.996771000000001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0.61636700000000033</v>
      </c>
      <c r="BB68">
        <f t="shared" ref="BB68:BB99" si="1">SUM(B68:AZ68)-BA68</f>
        <v>14.380404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14.996771000000001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0.61636700000000033</v>
      </c>
      <c r="BB69">
        <f t="shared" si="1"/>
        <v>14.380404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14.996771000000001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0.61636700000000033</v>
      </c>
      <c r="BB70">
        <f t="shared" si="1"/>
        <v>14.380404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14.996771000000001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0.61636700000000033</v>
      </c>
      <c r="BB71">
        <f t="shared" si="1"/>
        <v>14.380404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14.996771000000001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0.61636700000000033</v>
      </c>
      <c r="BB72">
        <f t="shared" si="1"/>
        <v>14.380404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14.996771000000001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0.61636700000000033</v>
      </c>
      <c r="BB73">
        <f t="shared" si="1"/>
        <v>14.380404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14.996771000000001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0.61636700000000033</v>
      </c>
      <c r="BB74">
        <f t="shared" si="1"/>
        <v>14.380404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14.996771000000001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0.61636700000000033</v>
      </c>
      <c r="BB75">
        <f t="shared" si="1"/>
        <v>14.380404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14.617383999999999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0.60077399999999948</v>
      </c>
      <c r="BB76">
        <f t="shared" si="1"/>
        <v>14.01661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14.718154999999999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0.60491599999999934</v>
      </c>
      <c r="BB77">
        <f t="shared" si="1"/>
        <v>14.113239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13.415708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0.55138600000000082</v>
      </c>
      <c r="BB78">
        <f t="shared" si="1"/>
        <v>12.864322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14.996771000000001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0.61636700000000033</v>
      </c>
      <c r="BB79">
        <f t="shared" si="1"/>
        <v>14.380404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14.996771000000001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0.61636700000000033</v>
      </c>
      <c r="BB80">
        <f t="shared" si="1"/>
        <v>14.380404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14.996771000000001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0.61636700000000033</v>
      </c>
      <c r="BB81">
        <f t="shared" si="1"/>
        <v>14.380404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14.996771000000001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0.61636700000000033</v>
      </c>
      <c r="BB82">
        <f t="shared" si="1"/>
        <v>14.380404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14.996771000000001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0.61636700000000033</v>
      </c>
      <c r="BB83">
        <f t="shared" si="1"/>
        <v>14.380404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14.996771000000001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0.61636700000000033</v>
      </c>
      <c r="BB84">
        <f t="shared" si="1"/>
        <v>14.380404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14.996771000000001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0.61636700000000033</v>
      </c>
      <c r="BB85">
        <f t="shared" si="1"/>
        <v>14.380404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14.996771000000001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0.61636700000000033</v>
      </c>
      <c r="BB86">
        <f t="shared" si="1"/>
        <v>14.380404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14.996771000000001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0.61636700000000033</v>
      </c>
      <c r="BB87">
        <f t="shared" si="1"/>
        <v>14.380404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14.996771000000001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0.61636700000000033</v>
      </c>
      <c r="BB88">
        <f t="shared" si="1"/>
        <v>14.380404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13.5136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0.55540900000000093</v>
      </c>
      <c r="BB89">
        <f t="shared" si="1"/>
        <v>12.958190999999999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13.5136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0.55540900000000093</v>
      </c>
      <c r="BB90">
        <f t="shared" si="1"/>
        <v>12.958190999999999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13.5136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0.55540900000000093</v>
      </c>
      <c r="BB91">
        <f t="shared" si="1"/>
        <v>12.958190999999999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13.5136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0.55540900000000093</v>
      </c>
      <c r="BB92">
        <f t="shared" si="1"/>
        <v>12.958190999999999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13.5136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0.55540900000000093</v>
      </c>
      <c r="BB93">
        <f t="shared" si="1"/>
        <v>12.958190999999999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13.5136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0.55540900000000093</v>
      </c>
      <c r="BB94">
        <f t="shared" si="1"/>
        <v>12.958190999999999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13.5136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0.55540900000000093</v>
      </c>
      <c r="BB95">
        <f t="shared" si="1"/>
        <v>12.958190999999999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13.5136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0.55540900000000093</v>
      </c>
      <c r="BB96">
        <f t="shared" si="1"/>
        <v>12.958190999999999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13.5136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0.55540900000000093</v>
      </c>
      <c r="BB97">
        <f t="shared" si="1"/>
        <v>12.958190999999999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13.5136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0.55540900000000093</v>
      </c>
      <c r="BB98">
        <f t="shared" si="1"/>
        <v>12.958190999999999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0.34983332075000012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1.4378145499999977E-2</v>
      </c>
      <c r="BB99">
        <f t="shared" si="1"/>
        <v>0.33545517525000013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278.35000000000002</v>
      </c>
      <c r="L3" s="198">
        <v>0</v>
      </c>
      <c r="M3" s="198">
        <v>58.49</v>
      </c>
      <c r="N3" s="198">
        <v>47.94</v>
      </c>
      <c r="O3" s="198">
        <v>35.130000000000003</v>
      </c>
      <c r="P3" s="198">
        <v>20</v>
      </c>
      <c r="Q3" s="198">
        <v>5</v>
      </c>
      <c r="R3" s="198">
        <v>9.06</v>
      </c>
      <c r="S3" s="198">
        <v>6</v>
      </c>
      <c r="T3" s="198">
        <v>0</v>
      </c>
      <c r="U3" s="198">
        <v>59.55</v>
      </c>
      <c r="V3" s="198">
        <v>0</v>
      </c>
      <c r="W3" s="198">
        <v>0</v>
      </c>
      <c r="X3" s="198">
        <v>59.45</v>
      </c>
      <c r="Y3" s="198">
        <v>0</v>
      </c>
      <c r="Z3" s="198">
        <v>78.63</v>
      </c>
      <c r="AA3" s="198">
        <v>19.18</v>
      </c>
      <c r="AB3" s="198">
        <v>0</v>
      </c>
      <c r="AC3" s="198">
        <v>15.91</v>
      </c>
      <c r="AD3" s="198">
        <v>0</v>
      </c>
      <c r="AE3" s="198">
        <v>0</v>
      </c>
      <c r="AF3" s="198">
        <v>0</v>
      </c>
      <c r="AG3" s="198">
        <v>16.97</v>
      </c>
      <c r="AH3" s="198">
        <v>0</v>
      </c>
      <c r="AI3" s="198">
        <v>24.05</v>
      </c>
      <c r="AJ3" s="198">
        <v>0</v>
      </c>
      <c r="AK3" s="198">
        <v>86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278.35000000000002</v>
      </c>
      <c r="L4" s="198">
        <v>0</v>
      </c>
      <c r="M4" s="198">
        <v>58.49</v>
      </c>
      <c r="N4" s="198">
        <v>47.94</v>
      </c>
      <c r="O4" s="198">
        <v>35.130000000000003</v>
      </c>
      <c r="P4" s="198">
        <v>19.18</v>
      </c>
      <c r="Q4" s="198">
        <v>4.79</v>
      </c>
      <c r="R4" s="198">
        <v>9.06</v>
      </c>
      <c r="S4" s="198">
        <v>6</v>
      </c>
      <c r="T4" s="198">
        <v>0</v>
      </c>
      <c r="U4" s="198">
        <v>59.55</v>
      </c>
      <c r="V4" s="198">
        <v>0</v>
      </c>
      <c r="W4" s="198">
        <v>0</v>
      </c>
      <c r="X4" s="198">
        <v>29.72</v>
      </c>
      <c r="Y4" s="198">
        <v>0</v>
      </c>
      <c r="Z4" s="198">
        <v>78.63</v>
      </c>
      <c r="AA4" s="198">
        <v>19.18</v>
      </c>
      <c r="AB4" s="198">
        <v>0</v>
      </c>
      <c r="AC4" s="198">
        <v>15.91</v>
      </c>
      <c r="AD4" s="198">
        <v>0</v>
      </c>
      <c r="AE4" s="198">
        <v>0</v>
      </c>
      <c r="AF4" s="198">
        <v>0</v>
      </c>
      <c r="AG4" s="198">
        <v>16.97</v>
      </c>
      <c r="AH4" s="198">
        <v>0</v>
      </c>
      <c r="AI4" s="198">
        <v>24.05</v>
      </c>
      <c r="AJ4" s="198">
        <v>0</v>
      </c>
      <c r="AK4" s="198">
        <v>76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278.35000000000002</v>
      </c>
      <c r="L5" s="198">
        <v>0</v>
      </c>
      <c r="M5" s="198">
        <v>43.15</v>
      </c>
      <c r="N5" s="198">
        <v>47.94</v>
      </c>
      <c r="O5" s="198">
        <v>35.130000000000003</v>
      </c>
      <c r="P5" s="198">
        <v>6.71</v>
      </c>
      <c r="Q5" s="198">
        <v>4.79</v>
      </c>
      <c r="R5" s="198">
        <v>9.57</v>
      </c>
      <c r="S5" s="198">
        <v>6.01</v>
      </c>
      <c r="T5" s="198">
        <v>0</v>
      </c>
      <c r="U5" s="198">
        <v>59.55</v>
      </c>
      <c r="V5" s="198">
        <v>0</v>
      </c>
      <c r="W5" s="198">
        <v>0</v>
      </c>
      <c r="X5" s="198">
        <v>19.18</v>
      </c>
      <c r="Y5" s="198">
        <v>0</v>
      </c>
      <c r="Z5" s="198">
        <v>78.63</v>
      </c>
      <c r="AA5" s="198">
        <v>19.18</v>
      </c>
      <c r="AB5" s="198">
        <v>0</v>
      </c>
      <c r="AC5" s="198">
        <v>15.91</v>
      </c>
      <c r="AD5" s="198">
        <v>0</v>
      </c>
      <c r="AE5" s="198">
        <v>0</v>
      </c>
      <c r="AF5" s="198">
        <v>0</v>
      </c>
      <c r="AG5" s="198">
        <v>16.97</v>
      </c>
      <c r="AH5" s="198">
        <v>0</v>
      </c>
      <c r="AI5" s="198">
        <v>24.05</v>
      </c>
      <c r="AJ5" s="198">
        <v>0</v>
      </c>
      <c r="AK5" s="198">
        <v>76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278.35000000000002</v>
      </c>
      <c r="L6" s="198">
        <v>0</v>
      </c>
      <c r="M6" s="198">
        <v>14.38</v>
      </c>
      <c r="N6" s="198">
        <v>45.07</v>
      </c>
      <c r="O6" s="198">
        <v>35.130000000000003</v>
      </c>
      <c r="P6" s="198">
        <v>6.71</v>
      </c>
      <c r="Q6" s="198">
        <v>4.79</v>
      </c>
      <c r="R6" s="198">
        <v>9.57</v>
      </c>
      <c r="S6" s="198">
        <v>6.01</v>
      </c>
      <c r="T6" s="198">
        <v>0</v>
      </c>
      <c r="U6" s="198">
        <v>59.55</v>
      </c>
      <c r="V6" s="198">
        <v>0</v>
      </c>
      <c r="W6" s="198">
        <v>0</v>
      </c>
      <c r="X6" s="198">
        <v>19.18</v>
      </c>
      <c r="Y6" s="198">
        <v>0</v>
      </c>
      <c r="Z6" s="198">
        <v>78.63</v>
      </c>
      <c r="AA6" s="198">
        <v>19.18</v>
      </c>
      <c r="AB6" s="198">
        <v>0</v>
      </c>
      <c r="AC6" s="198">
        <v>15.91</v>
      </c>
      <c r="AD6" s="198">
        <v>0</v>
      </c>
      <c r="AE6" s="198">
        <v>0</v>
      </c>
      <c r="AF6" s="198">
        <v>0</v>
      </c>
      <c r="AG6" s="198">
        <v>16.97</v>
      </c>
      <c r="AH6" s="198">
        <v>0</v>
      </c>
      <c r="AI6" s="198">
        <v>24.05</v>
      </c>
      <c r="AJ6" s="198">
        <v>0</v>
      </c>
      <c r="AK6" s="198">
        <v>76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278.35000000000002</v>
      </c>
      <c r="L7" s="198">
        <v>0</v>
      </c>
      <c r="M7" s="198">
        <v>14.38</v>
      </c>
      <c r="N7" s="198">
        <v>20.14</v>
      </c>
      <c r="O7" s="198">
        <v>35.130000000000003</v>
      </c>
      <c r="P7" s="198">
        <v>6.71</v>
      </c>
      <c r="Q7" s="198">
        <v>4.79</v>
      </c>
      <c r="R7" s="198">
        <v>9.57</v>
      </c>
      <c r="S7" s="198">
        <v>6.01</v>
      </c>
      <c r="T7" s="198">
        <v>0</v>
      </c>
      <c r="U7" s="198">
        <v>59.55</v>
      </c>
      <c r="V7" s="198">
        <v>0</v>
      </c>
      <c r="W7" s="198">
        <v>0</v>
      </c>
      <c r="X7" s="198">
        <v>19.2</v>
      </c>
      <c r="Y7" s="198">
        <v>0</v>
      </c>
      <c r="Z7" s="198">
        <v>78.63</v>
      </c>
      <c r="AA7" s="198">
        <v>19.18</v>
      </c>
      <c r="AB7" s="198">
        <v>0</v>
      </c>
      <c r="AC7" s="198">
        <v>15.91</v>
      </c>
      <c r="AD7" s="198">
        <v>0</v>
      </c>
      <c r="AE7" s="198">
        <v>0</v>
      </c>
      <c r="AF7" s="198">
        <v>0</v>
      </c>
      <c r="AG7" s="198">
        <v>16.97</v>
      </c>
      <c r="AH7" s="198">
        <v>0</v>
      </c>
      <c r="AI7" s="198">
        <v>24.05</v>
      </c>
      <c r="AJ7" s="198">
        <v>0</v>
      </c>
      <c r="AK7" s="198">
        <v>76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278.35000000000002</v>
      </c>
      <c r="L8" s="198">
        <v>0</v>
      </c>
      <c r="M8" s="198">
        <v>14.38</v>
      </c>
      <c r="N8" s="198">
        <v>20.14</v>
      </c>
      <c r="O8" s="198">
        <v>35.130000000000003</v>
      </c>
      <c r="P8" s="198">
        <v>6.71</v>
      </c>
      <c r="Q8" s="198">
        <v>4.79</v>
      </c>
      <c r="R8" s="198">
        <v>9.57</v>
      </c>
      <c r="S8" s="198">
        <v>6.01</v>
      </c>
      <c r="T8" s="198">
        <v>0</v>
      </c>
      <c r="U8" s="198">
        <v>59.55</v>
      </c>
      <c r="V8" s="198">
        <v>0</v>
      </c>
      <c r="W8" s="198">
        <v>0</v>
      </c>
      <c r="X8" s="198">
        <v>19.2</v>
      </c>
      <c r="Y8" s="198">
        <v>0</v>
      </c>
      <c r="Z8" s="198">
        <v>78.63</v>
      </c>
      <c r="AA8" s="198">
        <v>19.18</v>
      </c>
      <c r="AB8" s="198">
        <v>0</v>
      </c>
      <c r="AC8" s="198">
        <v>15.91</v>
      </c>
      <c r="AD8" s="198">
        <v>0</v>
      </c>
      <c r="AE8" s="198">
        <v>0</v>
      </c>
      <c r="AF8" s="198">
        <v>0</v>
      </c>
      <c r="AG8" s="198">
        <v>16.97</v>
      </c>
      <c r="AH8" s="198">
        <v>0</v>
      </c>
      <c r="AI8" s="198">
        <v>24.05</v>
      </c>
      <c r="AJ8" s="198">
        <v>0</v>
      </c>
      <c r="AK8" s="198">
        <v>76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278.35000000000002</v>
      </c>
      <c r="L9" s="198">
        <v>0</v>
      </c>
      <c r="M9" s="198">
        <v>14.38</v>
      </c>
      <c r="N9" s="198">
        <v>20.14</v>
      </c>
      <c r="O9" s="198">
        <v>35.130000000000003</v>
      </c>
      <c r="P9" s="198">
        <v>6.71</v>
      </c>
      <c r="Q9" s="198">
        <v>4.79</v>
      </c>
      <c r="R9" s="198">
        <v>9.06</v>
      </c>
      <c r="S9" s="198">
        <v>6</v>
      </c>
      <c r="T9" s="198">
        <v>0</v>
      </c>
      <c r="U9" s="198">
        <v>59.55</v>
      </c>
      <c r="V9" s="198">
        <v>0</v>
      </c>
      <c r="W9" s="198">
        <v>0</v>
      </c>
      <c r="X9" s="198">
        <v>19.399999999999999</v>
      </c>
      <c r="Y9" s="198">
        <v>0</v>
      </c>
      <c r="Z9" s="198">
        <v>78.63</v>
      </c>
      <c r="AA9" s="198">
        <v>19.18</v>
      </c>
      <c r="AB9" s="198">
        <v>0</v>
      </c>
      <c r="AC9" s="198">
        <v>15.91</v>
      </c>
      <c r="AD9" s="198">
        <v>0</v>
      </c>
      <c r="AE9" s="198">
        <v>0</v>
      </c>
      <c r="AF9" s="198">
        <v>0</v>
      </c>
      <c r="AG9" s="198">
        <v>16.97</v>
      </c>
      <c r="AH9" s="198">
        <v>0</v>
      </c>
      <c r="AI9" s="198">
        <v>24.05</v>
      </c>
      <c r="AJ9" s="198">
        <v>0</v>
      </c>
      <c r="AK9" s="198">
        <v>76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278.35000000000002</v>
      </c>
      <c r="L10" s="198">
        <v>0</v>
      </c>
      <c r="M10" s="198">
        <v>14.38</v>
      </c>
      <c r="N10" s="198">
        <v>20.14</v>
      </c>
      <c r="O10" s="198">
        <v>23.01</v>
      </c>
      <c r="P10" s="198">
        <v>6.71</v>
      </c>
      <c r="Q10" s="198">
        <v>4.79</v>
      </c>
      <c r="R10" s="198">
        <v>9.06</v>
      </c>
      <c r="S10" s="198">
        <v>6</v>
      </c>
      <c r="T10" s="198">
        <v>0</v>
      </c>
      <c r="U10" s="198">
        <v>59.55</v>
      </c>
      <c r="V10" s="198">
        <v>0</v>
      </c>
      <c r="W10" s="198">
        <v>0</v>
      </c>
      <c r="X10" s="198">
        <v>19.399999999999999</v>
      </c>
      <c r="Y10" s="198">
        <v>0</v>
      </c>
      <c r="Z10" s="198">
        <v>78.63</v>
      </c>
      <c r="AA10" s="198">
        <v>19.18</v>
      </c>
      <c r="AB10" s="198">
        <v>0</v>
      </c>
      <c r="AC10" s="198">
        <v>16.350000000000001</v>
      </c>
      <c r="AD10" s="198">
        <v>0</v>
      </c>
      <c r="AE10" s="198">
        <v>0</v>
      </c>
      <c r="AF10" s="198">
        <v>0</v>
      </c>
      <c r="AG10" s="198">
        <v>16.97</v>
      </c>
      <c r="AH10" s="198">
        <v>0</v>
      </c>
      <c r="AI10" s="198">
        <v>24.05</v>
      </c>
      <c r="AJ10" s="198">
        <v>0</v>
      </c>
      <c r="AK10" s="198">
        <v>76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278.35000000000002</v>
      </c>
      <c r="L11" s="198">
        <v>0</v>
      </c>
      <c r="M11" s="198">
        <v>14.38</v>
      </c>
      <c r="N11" s="198">
        <v>21.1</v>
      </c>
      <c r="O11" s="198">
        <v>35.130000000000003</v>
      </c>
      <c r="P11" s="198">
        <v>6.71</v>
      </c>
      <c r="Q11" s="198">
        <v>4.79</v>
      </c>
      <c r="R11" s="198">
        <v>9.06</v>
      </c>
      <c r="S11" s="198">
        <v>6</v>
      </c>
      <c r="T11" s="198">
        <v>0</v>
      </c>
      <c r="U11" s="198">
        <v>59.55</v>
      </c>
      <c r="V11" s="198">
        <v>0</v>
      </c>
      <c r="W11" s="198">
        <v>0</v>
      </c>
      <c r="X11" s="198">
        <v>19.399999999999999</v>
      </c>
      <c r="Y11" s="198">
        <v>0</v>
      </c>
      <c r="Z11" s="198">
        <v>78.63</v>
      </c>
      <c r="AA11" s="198">
        <v>19.18</v>
      </c>
      <c r="AB11" s="198">
        <v>0</v>
      </c>
      <c r="AC11" s="198">
        <v>16.350000000000001</v>
      </c>
      <c r="AD11" s="198">
        <v>0</v>
      </c>
      <c r="AE11" s="198">
        <v>0</v>
      </c>
      <c r="AF11" s="198">
        <v>0</v>
      </c>
      <c r="AG11" s="198">
        <v>16.97</v>
      </c>
      <c r="AH11" s="198">
        <v>0</v>
      </c>
      <c r="AI11" s="198">
        <v>24.05</v>
      </c>
      <c r="AJ11" s="198">
        <v>0</v>
      </c>
      <c r="AK11" s="198">
        <v>76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278.35000000000002</v>
      </c>
      <c r="L12" s="198">
        <v>0</v>
      </c>
      <c r="M12" s="198">
        <v>14.38</v>
      </c>
      <c r="N12" s="198">
        <v>20.14</v>
      </c>
      <c r="O12" s="198">
        <v>35.130000000000003</v>
      </c>
      <c r="P12" s="198">
        <v>6.71</v>
      </c>
      <c r="Q12" s="198">
        <v>4.79</v>
      </c>
      <c r="R12" s="198">
        <v>9.06</v>
      </c>
      <c r="S12" s="198">
        <v>6</v>
      </c>
      <c r="T12" s="198">
        <v>0</v>
      </c>
      <c r="U12" s="198">
        <v>59.55</v>
      </c>
      <c r="V12" s="198">
        <v>0</v>
      </c>
      <c r="W12" s="198">
        <v>0</v>
      </c>
      <c r="X12" s="198">
        <v>19.399999999999999</v>
      </c>
      <c r="Y12" s="198">
        <v>0</v>
      </c>
      <c r="Z12" s="198">
        <v>78.63</v>
      </c>
      <c r="AA12" s="198">
        <v>19.18</v>
      </c>
      <c r="AB12" s="198">
        <v>0</v>
      </c>
      <c r="AC12" s="198">
        <v>16.350000000000001</v>
      </c>
      <c r="AD12" s="198">
        <v>0</v>
      </c>
      <c r="AE12" s="198">
        <v>0</v>
      </c>
      <c r="AF12" s="198">
        <v>0</v>
      </c>
      <c r="AG12" s="198">
        <v>16.97</v>
      </c>
      <c r="AH12" s="198">
        <v>0</v>
      </c>
      <c r="AI12" s="198">
        <v>24.05</v>
      </c>
      <c r="AJ12" s="198">
        <v>0</v>
      </c>
      <c r="AK12" s="198">
        <v>76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278.35000000000002</v>
      </c>
      <c r="L13" s="198">
        <v>0</v>
      </c>
      <c r="M13" s="198">
        <v>14.38</v>
      </c>
      <c r="N13" s="198">
        <v>20.14</v>
      </c>
      <c r="O13" s="198">
        <v>14.38</v>
      </c>
      <c r="P13" s="198">
        <v>6.71</v>
      </c>
      <c r="Q13" s="198">
        <v>4.79</v>
      </c>
      <c r="R13" s="198">
        <v>9.06</v>
      </c>
      <c r="S13" s="198">
        <v>6</v>
      </c>
      <c r="T13" s="198">
        <v>0</v>
      </c>
      <c r="U13" s="198">
        <v>59.55</v>
      </c>
      <c r="V13" s="198">
        <v>0</v>
      </c>
      <c r="W13" s="198">
        <v>0</v>
      </c>
      <c r="X13" s="198">
        <v>19.22</v>
      </c>
      <c r="Y13" s="198">
        <v>0</v>
      </c>
      <c r="Z13" s="198">
        <v>78.63</v>
      </c>
      <c r="AA13" s="198">
        <v>19.18</v>
      </c>
      <c r="AB13" s="198">
        <v>0</v>
      </c>
      <c r="AC13" s="198">
        <v>16.350000000000001</v>
      </c>
      <c r="AD13" s="198">
        <v>0</v>
      </c>
      <c r="AE13" s="198">
        <v>0</v>
      </c>
      <c r="AF13" s="198">
        <v>0</v>
      </c>
      <c r="AG13" s="198">
        <v>16.97</v>
      </c>
      <c r="AH13" s="198">
        <v>0</v>
      </c>
      <c r="AI13" s="198">
        <v>24.05</v>
      </c>
      <c r="AJ13" s="198">
        <v>0</v>
      </c>
      <c r="AK13" s="198">
        <v>76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278.35000000000002</v>
      </c>
      <c r="L14" s="198">
        <v>0</v>
      </c>
      <c r="M14" s="198">
        <v>14.38</v>
      </c>
      <c r="N14" s="198">
        <v>20.14</v>
      </c>
      <c r="O14" s="198">
        <v>14.38</v>
      </c>
      <c r="P14" s="198">
        <v>6.71</v>
      </c>
      <c r="Q14" s="198">
        <v>4.79</v>
      </c>
      <c r="R14" s="198">
        <v>9.06</v>
      </c>
      <c r="S14" s="198">
        <v>6</v>
      </c>
      <c r="T14" s="198">
        <v>0</v>
      </c>
      <c r="U14" s="198">
        <v>59.55</v>
      </c>
      <c r="V14" s="198">
        <v>0</v>
      </c>
      <c r="W14" s="198">
        <v>0</v>
      </c>
      <c r="X14" s="198">
        <v>20.72</v>
      </c>
      <c r="Y14" s="198">
        <v>0</v>
      </c>
      <c r="Z14" s="198">
        <v>78.63</v>
      </c>
      <c r="AA14" s="198">
        <v>19.18</v>
      </c>
      <c r="AB14" s="198">
        <v>0</v>
      </c>
      <c r="AC14" s="198">
        <v>16.350000000000001</v>
      </c>
      <c r="AD14" s="198">
        <v>0</v>
      </c>
      <c r="AE14" s="198">
        <v>0</v>
      </c>
      <c r="AF14" s="198">
        <v>0</v>
      </c>
      <c r="AG14" s="198">
        <v>16.97</v>
      </c>
      <c r="AH14" s="198">
        <v>0</v>
      </c>
      <c r="AI14" s="198">
        <v>24.05</v>
      </c>
      <c r="AJ14" s="198">
        <v>0</v>
      </c>
      <c r="AK14" s="198">
        <v>76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278.35000000000002</v>
      </c>
      <c r="L15" s="198">
        <v>0</v>
      </c>
      <c r="M15" s="198">
        <v>14.53</v>
      </c>
      <c r="N15" s="198">
        <v>20.14</v>
      </c>
      <c r="O15" s="198">
        <v>14.38</v>
      </c>
      <c r="P15" s="198">
        <v>6.71</v>
      </c>
      <c r="Q15" s="198">
        <v>4.79</v>
      </c>
      <c r="R15" s="198">
        <v>9.06</v>
      </c>
      <c r="S15" s="198">
        <v>6</v>
      </c>
      <c r="T15" s="198">
        <v>0</v>
      </c>
      <c r="U15" s="198">
        <v>59.55</v>
      </c>
      <c r="V15" s="198">
        <v>0</v>
      </c>
      <c r="W15" s="198">
        <v>0</v>
      </c>
      <c r="X15" s="198">
        <v>20.72</v>
      </c>
      <c r="Y15" s="198">
        <v>0</v>
      </c>
      <c r="Z15" s="198">
        <v>78.63</v>
      </c>
      <c r="AA15" s="198">
        <v>19.18</v>
      </c>
      <c r="AB15" s="198">
        <v>0</v>
      </c>
      <c r="AC15" s="198">
        <v>16.350000000000001</v>
      </c>
      <c r="AD15" s="198">
        <v>0</v>
      </c>
      <c r="AE15" s="198">
        <v>0</v>
      </c>
      <c r="AF15" s="198">
        <v>0</v>
      </c>
      <c r="AG15" s="198">
        <v>16.97</v>
      </c>
      <c r="AH15" s="198">
        <v>0</v>
      </c>
      <c r="AI15" s="198">
        <v>24.05</v>
      </c>
      <c r="AJ15" s="198">
        <v>0</v>
      </c>
      <c r="AK15" s="198">
        <v>76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278.35000000000002</v>
      </c>
      <c r="L16" s="198">
        <v>0</v>
      </c>
      <c r="M16" s="198">
        <v>14.53</v>
      </c>
      <c r="N16" s="198">
        <v>20.14</v>
      </c>
      <c r="O16" s="198">
        <v>14.38</v>
      </c>
      <c r="P16" s="198">
        <v>6.71</v>
      </c>
      <c r="Q16" s="198">
        <v>4.79</v>
      </c>
      <c r="R16" s="198">
        <v>9.06</v>
      </c>
      <c r="S16" s="198">
        <v>6</v>
      </c>
      <c r="T16" s="198">
        <v>0</v>
      </c>
      <c r="U16" s="198">
        <v>59.55</v>
      </c>
      <c r="V16" s="198">
        <v>0</v>
      </c>
      <c r="W16" s="198">
        <v>0</v>
      </c>
      <c r="X16" s="198">
        <v>20.72</v>
      </c>
      <c r="Y16" s="198">
        <v>0</v>
      </c>
      <c r="Z16" s="198">
        <v>78.63</v>
      </c>
      <c r="AA16" s="198">
        <v>19.18</v>
      </c>
      <c r="AB16" s="198">
        <v>0</v>
      </c>
      <c r="AC16" s="198">
        <v>16.350000000000001</v>
      </c>
      <c r="AD16" s="198">
        <v>0</v>
      </c>
      <c r="AE16" s="198">
        <v>0</v>
      </c>
      <c r="AF16" s="198">
        <v>0</v>
      </c>
      <c r="AG16" s="198">
        <v>16.97</v>
      </c>
      <c r="AH16" s="198">
        <v>0</v>
      </c>
      <c r="AI16" s="198">
        <v>24.05</v>
      </c>
      <c r="AJ16" s="198">
        <v>0</v>
      </c>
      <c r="AK16" s="198">
        <v>76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278.35000000000002</v>
      </c>
      <c r="L17" s="198">
        <v>0</v>
      </c>
      <c r="M17" s="198">
        <v>14.53</v>
      </c>
      <c r="N17" s="198">
        <v>20.14</v>
      </c>
      <c r="O17" s="198">
        <v>14.38</v>
      </c>
      <c r="P17" s="198">
        <v>6.71</v>
      </c>
      <c r="Q17" s="198">
        <v>4.79</v>
      </c>
      <c r="R17" s="198">
        <v>9.06</v>
      </c>
      <c r="S17" s="198">
        <v>6</v>
      </c>
      <c r="T17" s="198">
        <v>0</v>
      </c>
      <c r="U17" s="198">
        <v>59.55</v>
      </c>
      <c r="V17" s="198">
        <v>0</v>
      </c>
      <c r="W17" s="198">
        <v>0</v>
      </c>
      <c r="X17" s="198">
        <v>20.72</v>
      </c>
      <c r="Y17" s="198">
        <v>0</v>
      </c>
      <c r="Z17" s="198">
        <v>78.63</v>
      </c>
      <c r="AA17" s="198">
        <v>19.18</v>
      </c>
      <c r="AB17" s="198">
        <v>0</v>
      </c>
      <c r="AC17" s="198">
        <v>16.350000000000001</v>
      </c>
      <c r="AD17" s="198">
        <v>0</v>
      </c>
      <c r="AE17" s="198">
        <v>0</v>
      </c>
      <c r="AF17" s="198">
        <v>0</v>
      </c>
      <c r="AG17" s="198">
        <v>16.97</v>
      </c>
      <c r="AH17" s="198">
        <v>0</v>
      </c>
      <c r="AI17" s="198">
        <v>24.05</v>
      </c>
      <c r="AJ17" s="198">
        <v>0</v>
      </c>
      <c r="AK17" s="198">
        <v>76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278.35000000000002</v>
      </c>
      <c r="L18" s="198">
        <v>0</v>
      </c>
      <c r="M18" s="198">
        <v>14.53</v>
      </c>
      <c r="N18" s="198">
        <v>20.14</v>
      </c>
      <c r="O18" s="198">
        <v>14.38</v>
      </c>
      <c r="P18" s="198">
        <v>6.71</v>
      </c>
      <c r="Q18" s="198">
        <v>4.79</v>
      </c>
      <c r="R18" s="198">
        <v>9.06</v>
      </c>
      <c r="S18" s="198">
        <v>6</v>
      </c>
      <c r="T18" s="198">
        <v>0</v>
      </c>
      <c r="U18" s="198">
        <v>59.55</v>
      </c>
      <c r="V18" s="198">
        <v>0</v>
      </c>
      <c r="W18" s="198">
        <v>0</v>
      </c>
      <c r="X18" s="198">
        <v>20.72</v>
      </c>
      <c r="Y18" s="198">
        <v>0</v>
      </c>
      <c r="Z18" s="198">
        <v>78.63</v>
      </c>
      <c r="AA18" s="198">
        <v>19.18</v>
      </c>
      <c r="AB18" s="198">
        <v>0</v>
      </c>
      <c r="AC18" s="198">
        <v>16.350000000000001</v>
      </c>
      <c r="AD18" s="198">
        <v>0</v>
      </c>
      <c r="AE18" s="198">
        <v>0</v>
      </c>
      <c r="AF18" s="198">
        <v>0</v>
      </c>
      <c r="AG18" s="198">
        <v>16.97</v>
      </c>
      <c r="AH18" s="198">
        <v>0</v>
      </c>
      <c r="AI18" s="198">
        <v>24.05</v>
      </c>
      <c r="AJ18" s="198">
        <v>0</v>
      </c>
      <c r="AK18" s="198">
        <v>76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278.35000000000002</v>
      </c>
      <c r="L19" s="198">
        <v>0</v>
      </c>
      <c r="M19" s="198">
        <v>14.53</v>
      </c>
      <c r="N19" s="198">
        <v>20.14</v>
      </c>
      <c r="O19" s="198">
        <v>14.38</v>
      </c>
      <c r="P19" s="198">
        <v>6.71</v>
      </c>
      <c r="Q19" s="198">
        <v>4.79</v>
      </c>
      <c r="R19" s="198">
        <v>8.77</v>
      </c>
      <c r="S19" s="198">
        <v>6</v>
      </c>
      <c r="T19" s="198">
        <v>0</v>
      </c>
      <c r="U19" s="198">
        <v>59.55</v>
      </c>
      <c r="V19" s="198">
        <v>0</v>
      </c>
      <c r="W19" s="198">
        <v>0</v>
      </c>
      <c r="X19" s="198">
        <v>19.18</v>
      </c>
      <c r="Y19" s="198">
        <v>0</v>
      </c>
      <c r="Z19" s="198">
        <v>78.63</v>
      </c>
      <c r="AA19" s="198">
        <v>19.18</v>
      </c>
      <c r="AB19" s="198">
        <v>0</v>
      </c>
      <c r="AC19" s="198">
        <v>16.350000000000001</v>
      </c>
      <c r="AD19" s="198">
        <v>0</v>
      </c>
      <c r="AE19" s="198">
        <v>0</v>
      </c>
      <c r="AF19" s="198">
        <v>0</v>
      </c>
      <c r="AG19" s="198">
        <v>16.97</v>
      </c>
      <c r="AH19" s="198">
        <v>0</v>
      </c>
      <c r="AI19" s="198">
        <v>24.05</v>
      </c>
      <c r="AJ19" s="198">
        <v>0</v>
      </c>
      <c r="AK19" s="198">
        <v>76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278.35000000000002</v>
      </c>
      <c r="L20" s="198">
        <v>0</v>
      </c>
      <c r="M20" s="198">
        <v>14.53</v>
      </c>
      <c r="N20" s="198">
        <v>26.85</v>
      </c>
      <c r="O20" s="198">
        <v>14.38</v>
      </c>
      <c r="P20" s="198">
        <v>6.71</v>
      </c>
      <c r="Q20" s="198">
        <v>4.79</v>
      </c>
      <c r="R20" s="198">
        <v>8.77</v>
      </c>
      <c r="S20" s="198">
        <v>6</v>
      </c>
      <c r="T20" s="198">
        <v>0</v>
      </c>
      <c r="U20" s="198">
        <v>59.55</v>
      </c>
      <c r="V20" s="198">
        <v>0</v>
      </c>
      <c r="W20" s="198">
        <v>0</v>
      </c>
      <c r="X20" s="198">
        <v>19.18</v>
      </c>
      <c r="Y20" s="198">
        <v>0</v>
      </c>
      <c r="Z20" s="198">
        <v>78.63</v>
      </c>
      <c r="AA20" s="198">
        <v>19.18</v>
      </c>
      <c r="AB20" s="198">
        <v>0</v>
      </c>
      <c r="AC20" s="198">
        <v>16.350000000000001</v>
      </c>
      <c r="AD20" s="198">
        <v>0</v>
      </c>
      <c r="AE20" s="198">
        <v>0</v>
      </c>
      <c r="AF20" s="198">
        <v>0</v>
      </c>
      <c r="AG20" s="198">
        <v>16.97</v>
      </c>
      <c r="AH20" s="198">
        <v>0</v>
      </c>
      <c r="AI20" s="198">
        <v>24.05</v>
      </c>
      <c r="AJ20" s="198">
        <v>0</v>
      </c>
      <c r="AK20" s="198">
        <v>76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278.16000000000003</v>
      </c>
      <c r="L21" s="198">
        <v>0</v>
      </c>
      <c r="M21" s="198">
        <v>14.53</v>
      </c>
      <c r="N21" s="198">
        <v>43.15</v>
      </c>
      <c r="O21" s="198">
        <v>14.38</v>
      </c>
      <c r="P21" s="198">
        <v>6.71</v>
      </c>
      <c r="Q21" s="198">
        <v>4.79</v>
      </c>
      <c r="R21" s="198">
        <v>8.77</v>
      </c>
      <c r="S21" s="198">
        <v>6</v>
      </c>
      <c r="T21" s="198">
        <v>0</v>
      </c>
      <c r="U21" s="198">
        <v>59.55</v>
      </c>
      <c r="V21" s="198">
        <v>0</v>
      </c>
      <c r="W21" s="198">
        <v>0</v>
      </c>
      <c r="X21" s="198">
        <v>21.05</v>
      </c>
      <c r="Y21" s="198">
        <v>0</v>
      </c>
      <c r="Z21" s="198">
        <v>78.63</v>
      </c>
      <c r="AA21" s="198">
        <v>19.18</v>
      </c>
      <c r="AB21" s="198">
        <v>0</v>
      </c>
      <c r="AC21" s="198">
        <v>16.350000000000001</v>
      </c>
      <c r="AD21" s="198">
        <v>0</v>
      </c>
      <c r="AE21" s="198">
        <v>0</v>
      </c>
      <c r="AF21" s="198">
        <v>0</v>
      </c>
      <c r="AG21" s="198">
        <v>16.97</v>
      </c>
      <c r="AH21" s="198">
        <v>0</v>
      </c>
      <c r="AI21" s="198">
        <v>24.05</v>
      </c>
      <c r="AJ21" s="198">
        <v>0</v>
      </c>
      <c r="AK21" s="198">
        <v>76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278.16000000000003</v>
      </c>
      <c r="L22" s="198">
        <v>0</v>
      </c>
      <c r="M22" s="198">
        <v>14.38</v>
      </c>
      <c r="N22" s="198">
        <v>43.15</v>
      </c>
      <c r="O22" s="198">
        <v>14.38</v>
      </c>
      <c r="P22" s="198">
        <v>6.71</v>
      </c>
      <c r="Q22" s="198">
        <v>4.79</v>
      </c>
      <c r="R22" s="198">
        <v>8.77</v>
      </c>
      <c r="S22" s="198">
        <v>6</v>
      </c>
      <c r="T22" s="198">
        <v>0</v>
      </c>
      <c r="U22" s="198">
        <v>59.55</v>
      </c>
      <c r="V22" s="198">
        <v>0</v>
      </c>
      <c r="W22" s="198">
        <v>0</v>
      </c>
      <c r="X22" s="198">
        <v>21.05</v>
      </c>
      <c r="Y22" s="198">
        <v>0</v>
      </c>
      <c r="Z22" s="198">
        <v>78.63</v>
      </c>
      <c r="AA22" s="198">
        <v>19.18</v>
      </c>
      <c r="AB22" s="198">
        <v>0</v>
      </c>
      <c r="AC22" s="198">
        <v>16.350000000000001</v>
      </c>
      <c r="AD22" s="198">
        <v>0</v>
      </c>
      <c r="AE22" s="198">
        <v>0</v>
      </c>
      <c r="AF22" s="198">
        <v>0</v>
      </c>
      <c r="AG22" s="198">
        <v>16.97</v>
      </c>
      <c r="AH22" s="198">
        <v>0</v>
      </c>
      <c r="AI22" s="198">
        <v>24.05</v>
      </c>
      <c r="AJ22" s="198">
        <v>0</v>
      </c>
      <c r="AK22" s="198">
        <v>76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278.16000000000003</v>
      </c>
      <c r="L23" s="198">
        <v>0</v>
      </c>
      <c r="M23" s="198">
        <v>35.33</v>
      </c>
      <c r="N23" s="198">
        <v>49.75</v>
      </c>
      <c r="O23" s="198">
        <v>14.38</v>
      </c>
      <c r="P23" s="198">
        <v>6.71</v>
      </c>
      <c r="Q23" s="198">
        <v>4.79</v>
      </c>
      <c r="R23" s="198">
        <v>8.7100000000000009</v>
      </c>
      <c r="S23" s="198">
        <v>6</v>
      </c>
      <c r="T23" s="198">
        <v>0</v>
      </c>
      <c r="U23" s="198">
        <v>59.55</v>
      </c>
      <c r="V23" s="198">
        <v>0</v>
      </c>
      <c r="W23" s="198">
        <v>0</v>
      </c>
      <c r="X23" s="198">
        <v>19.18</v>
      </c>
      <c r="Y23" s="198">
        <v>0</v>
      </c>
      <c r="Z23" s="198">
        <v>78.63</v>
      </c>
      <c r="AA23" s="198">
        <v>19.18</v>
      </c>
      <c r="AB23" s="198">
        <v>0</v>
      </c>
      <c r="AC23" s="198">
        <v>16.350000000000001</v>
      </c>
      <c r="AD23" s="198">
        <v>0</v>
      </c>
      <c r="AE23" s="198">
        <v>0</v>
      </c>
      <c r="AF23" s="198">
        <v>0</v>
      </c>
      <c r="AG23" s="198">
        <v>16.97</v>
      </c>
      <c r="AH23" s="198">
        <v>0</v>
      </c>
      <c r="AI23" s="198">
        <v>24.05</v>
      </c>
      <c r="AJ23" s="198">
        <v>0</v>
      </c>
      <c r="AK23" s="198">
        <v>76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278.16000000000003</v>
      </c>
      <c r="L24" s="198">
        <v>0</v>
      </c>
      <c r="M24" s="198">
        <v>54.73</v>
      </c>
      <c r="N24" s="198">
        <v>49.75</v>
      </c>
      <c r="O24" s="198">
        <v>14.38</v>
      </c>
      <c r="P24" s="198">
        <v>19.7</v>
      </c>
      <c r="Q24" s="198">
        <v>4.79</v>
      </c>
      <c r="R24" s="198">
        <v>8.7100000000000009</v>
      </c>
      <c r="S24" s="198">
        <v>6</v>
      </c>
      <c r="T24" s="198">
        <v>0</v>
      </c>
      <c r="U24" s="198">
        <v>59.55</v>
      </c>
      <c r="V24" s="198">
        <v>0</v>
      </c>
      <c r="W24" s="198">
        <v>0</v>
      </c>
      <c r="X24" s="198">
        <v>30.68</v>
      </c>
      <c r="Y24" s="198">
        <v>0</v>
      </c>
      <c r="Z24" s="198">
        <v>78.63</v>
      </c>
      <c r="AA24" s="198">
        <v>19.18</v>
      </c>
      <c r="AB24" s="198">
        <v>0</v>
      </c>
      <c r="AC24" s="198">
        <v>16.350000000000001</v>
      </c>
      <c r="AD24" s="198">
        <v>0</v>
      </c>
      <c r="AE24" s="198">
        <v>0</v>
      </c>
      <c r="AF24" s="198">
        <v>0</v>
      </c>
      <c r="AG24" s="198">
        <v>16.97</v>
      </c>
      <c r="AH24" s="198">
        <v>0</v>
      </c>
      <c r="AI24" s="198">
        <v>24.05</v>
      </c>
      <c r="AJ24" s="198">
        <v>0</v>
      </c>
      <c r="AK24" s="198">
        <v>76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278.16000000000003</v>
      </c>
      <c r="L25" s="198">
        <v>0</v>
      </c>
      <c r="M25" s="198">
        <v>61.15</v>
      </c>
      <c r="N25" s="198">
        <v>49.75</v>
      </c>
      <c r="O25" s="198">
        <v>14.38</v>
      </c>
      <c r="P25" s="198">
        <v>19.7</v>
      </c>
      <c r="Q25" s="198">
        <v>4.79</v>
      </c>
      <c r="R25" s="198">
        <v>8.7100000000000009</v>
      </c>
      <c r="S25" s="198">
        <v>6</v>
      </c>
      <c r="T25" s="198">
        <v>0</v>
      </c>
      <c r="U25" s="198">
        <v>59.55</v>
      </c>
      <c r="V25" s="198">
        <v>0</v>
      </c>
      <c r="W25" s="198">
        <v>0</v>
      </c>
      <c r="X25" s="198">
        <v>62.13</v>
      </c>
      <c r="Y25" s="198">
        <v>0</v>
      </c>
      <c r="Z25" s="198">
        <v>78.63</v>
      </c>
      <c r="AA25" s="198">
        <v>19.18</v>
      </c>
      <c r="AB25" s="198">
        <v>0</v>
      </c>
      <c r="AC25" s="198">
        <v>16.350000000000001</v>
      </c>
      <c r="AD25" s="198">
        <v>0</v>
      </c>
      <c r="AE25" s="198">
        <v>0</v>
      </c>
      <c r="AF25" s="198">
        <v>0</v>
      </c>
      <c r="AG25" s="198">
        <v>16.97</v>
      </c>
      <c r="AH25" s="198">
        <v>0</v>
      </c>
      <c r="AI25" s="198">
        <v>24.05</v>
      </c>
      <c r="AJ25" s="198">
        <v>0</v>
      </c>
      <c r="AK25" s="198">
        <v>84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278.16000000000003</v>
      </c>
      <c r="L26" s="198">
        <v>0</v>
      </c>
      <c r="M26" s="198">
        <v>61.15</v>
      </c>
      <c r="N26" s="198">
        <v>49.75</v>
      </c>
      <c r="O26" s="198">
        <v>14.38</v>
      </c>
      <c r="P26" s="198">
        <v>19.7</v>
      </c>
      <c r="Q26" s="198">
        <v>4.79</v>
      </c>
      <c r="R26" s="198">
        <v>8.7100000000000009</v>
      </c>
      <c r="S26" s="198">
        <v>6</v>
      </c>
      <c r="T26" s="198">
        <v>0</v>
      </c>
      <c r="U26" s="198">
        <v>59.55</v>
      </c>
      <c r="V26" s="198">
        <v>0</v>
      </c>
      <c r="W26" s="198">
        <v>0</v>
      </c>
      <c r="X26" s="198">
        <v>62.13</v>
      </c>
      <c r="Y26" s="198">
        <v>0</v>
      </c>
      <c r="Z26" s="198">
        <v>106.17</v>
      </c>
      <c r="AA26" s="198">
        <v>19.18</v>
      </c>
      <c r="AB26" s="198">
        <v>0</v>
      </c>
      <c r="AC26" s="198">
        <v>16.350000000000001</v>
      </c>
      <c r="AD26" s="198">
        <v>0</v>
      </c>
      <c r="AE26" s="198">
        <v>0</v>
      </c>
      <c r="AF26" s="198">
        <v>0</v>
      </c>
      <c r="AG26" s="198">
        <v>16.97</v>
      </c>
      <c r="AH26" s="198">
        <v>0</v>
      </c>
      <c r="AI26" s="198">
        <v>24.05</v>
      </c>
      <c r="AJ26" s="198">
        <v>0</v>
      </c>
      <c r="AK26" s="198">
        <v>96.92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450.65</v>
      </c>
      <c r="L27" s="198">
        <v>3.84</v>
      </c>
      <c r="M27" s="198">
        <v>61.15</v>
      </c>
      <c r="N27" s="198">
        <v>49.75</v>
      </c>
      <c r="O27" s="198">
        <v>35.130000000000003</v>
      </c>
      <c r="P27" s="198">
        <v>19.7</v>
      </c>
      <c r="Q27" s="198">
        <v>9.19</v>
      </c>
      <c r="R27" s="198">
        <v>17.86</v>
      </c>
      <c r="S27" s="198">
        <v>11.11</v>
      </c>
      <c r="T27" s="198">
        <v>0</v>
      </c>
      <c r="U27" s="198">
        <v>59.55</v>
      </c>
      <c r="V27" s="198">
        <v>0</v>
      </c>
      <c r="W27" s="198">
        <v>0</v>
      </c>
      <c r="X27" s="198">
        <v>62.12</v>
      </c>
      <c r="Y27" s="198">
        <v>0</v>
      </c>
      <c r="Z27" s="198">
        <v>113.97</v>
      </c>
      <c r="AA27" s="198">
        <v>27.72</v>
      </c>
      <c r="AB27" s="198">
        <v>0</v>
      </c>
      <c r="AC27" s="198">
        <v>16.350000000000001</v>
      </c>
      <c r="AD27" s="198">
        <v>0</v>
      </c>
      <c r="AE27" s="198">
        <v>0</v>
      </c>
      <c r="AF27" s="198">
        <v>0</v>
      </c>
      <c r="AG27" s="198">
        <v>16.97</v>
      </c>
      <c r="AH27" s="198">
        <v>0</v>
      </c>
      <c r="AI27" s="198">
        <v>23.11</v>
      </c>
      <c r="AJ27" s="198">
        <v>0</v>
      </c>
      <c r="AK27" s="198">
        <v>93.39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468.27</v>
      </c>
      <c r="L28" s="198">
        <v>3.84</v>
      </c>
      <c r="M28" s="198">
        <v>61.15</v>
      </c>
      <c r="N28" s="198">
        <v>49.75</v>
      </c>
      <c r="O28" s="198">
        <v>35.130000000000003</v>
      </c>
      <c r="P28" s="198">
        <v>19.7</v>
      </c>
      <c r="Q28" s="198">
        <v>9.18</v>
      </c>
      <c r="R28" s="198">
        <v>17.86</v>
      </c>
      <c r="S28" s="198">
        <v>11.12</v>
      </c>
      <c r="T28" s="198">
        <v>0</v>
      </c>
      <c r="U28" s="198">
        <v>59.55</v>
      </c>
      <c r="V28" s="198">
        <v>0</v>
      </c>
      <c r="W28" s="198">
        <v>0</v>
      </c>
      <c r="X28" s="198">
        <v>62.12</v>
      </c>
      <c r="Y28" s="198">
        <v>0</v>
      </c>
      <c r="Z28" s="198">
        <v>113.97</v>
      </c>
      <c r="AA28" s="198">
        <v>37.99</v>
      </c>
      <c r="AB28" s="198">
        <v>0</v>
      </c>
      <c r="AC28" s="198">
        <v>16.350000000000001</v>
      </c>
      <c r="AD28" s="198">
        <v>0</v>
      </c>
      <c r="AE28" s="198">
        <v>0</v>
      </c>
      <c r="AF28" s="198">
        <v>0</v>
      </c>
      <c r="AG28" s="198">
        <v>16.97</v>
      </c>
      <c r="AH28" s="198">
        <v>0</v>
      </c>
      <c r="AI28" s="198">
        <v>24.05</v>
      </c>
      <c r="AJ28" s="198">
        <v>0</v>
      </c>
      <c r="AK28" s="198">
        <v>93.39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491.28</v>
      </c>
      <c r="L29" s="198">
        <v>3.84</v>
      </c>
      <c r="M29" s="198">
        <v>61.15</v>
      </c>
      <c r="N29" s="198">
        <v>49.75</v>
      </c>
      <c r="O29" s="198">
        <v>35.130000000000003</v>
      </c>
      <c r="P29" s="198">
        <v>18.84</v>
      </c>
      <c r="Q29" s="198">
        <v>9.18</v>
      </c>
      <c r="R29" s="198">
        <v>17.86</v>
      </c>
      <c r="S29" s="198">
        <v>11.12</v>
      </c>
      <c r="T29" s="198">
        <v>0</v>
      </c>
      <c r="U29" s="198">
        <v>59.55</v>
      </c>
      <c r="V29" s="198">
        <v>0</v>
      </c>
      <c r="W29" s="198">
        <v>0</v>
      </c>
      <c r="X29" s="198">
        <v>62.12</v>
      </c>
      <c r="Y29" s="198">
        <v>0</v>
      </c>
      <c r="Z29" s="198">
        <v>113.97</v>
      </c>
      <c r="AA29" s="198">
        <v>37.99</v>
      </c>
      <c r="AB29" s="198">
        <v>0</v>
      </c>
      <c r="AC29" s="198">
        <v>16.350000000000001</v>
      </c>
      <c r="AD29" s="198">
        <v>0</v>
      </c>
      <c r="AE29" s="198">
        <v>0</v>
      </c>
      <c r="AF29" s="198">
        <v>0</v>
      </c>
      <c r="AG29" s="198">
        <v>16.97</v>
      </c>
      <c r="AH29" s="198">
        <v>0</v>
      </c>
      <c r="AI29" s="198">
        <v>24.05</v>
      </c>
      <c r="AJ29" s="198">
        <v>0</v>
      </c>
      <c r="AK29" s="198">
        <v>93.39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491.28</v>
      </c>
      <c r="L30" s="198">
        <v>3.84</v>
      </c>
      <c r="M30" s="198">
        <v>61.15</v>
      </c>
      <c r="N30" s="198">
        <v>49.75</v>
      </c>
      <c r="O30" s="198">
        <v>35.130000000000003</v>
      </c>
      <c r="P30" s="198">
        <v>18.84</v>
      </c>
      <c r="Q30" s="198">
        <v>9.18</v>
      </c>
      <c r="R30" s="198">
        <v>17.86</v>
      </c>
      <c r="S30" s="198">
        <v>11.12</v>
      </c>
      <c r="T30" s="198">
        <v>0</v>
      </c>
      <c r="U30" s="198">
        <v>59.55</v>
      </c>
      <c r="V30" s="198">
        <v>0</v>
      </c>
      <c r="W30" s="198">
        <v>0</v>
      </c>
      <c r="X30" s="198">
        <v>62.12</v>
      </c>
      <c r="Y30" s="198">
        <v>0</v>
      </c>
      <c r="Z30" s="198">
        <v>113.97</v>
      </c>
      <c r="AA30" s="198">
        <v>37.99</v>
      </c>
      <c r="AB30" s="198">
        <v>0</v>
      </c>
      <c r="AC30" s="198">
        <v>16.350000000000001</v>
      </c>
      <c r="AD30" s="198">
        <v>0</v>
      </c>
      <c r="AE30" s="198">
        <v>0</v>
      </c>
      <c r="AF30" s="198">
        <v>0</v>
      </c>
      <c r="AG30" s="198">
        <v>16.97</v>
      </c>
      <c r="AH30" s="198">
        <v>0</v>
      </c>
      <c r="AI30" s="198">
        <v>24.05</v>
      </c>
      <c r="AJ30" s="198">
        <v>0</v>
      </c>
      <c r="AK30" s="198">
        <v>93.39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3.27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491.28</v>
      </c>
      <c r="L31" s="198">
        <v>4.79</v>
      </c>
      <c r="M31" s="198">
        <v>61.15</v>
      </c>
      <c r="N31" s="198">
        <v>49.75</v>
      </c>
      <c r="O31" s="198">
        <v>35.130000000000003</v>
      </c>
      <c r="P31" s="198">
        <v>18.61</v>
      </c>
      <c r="Q31" s="198">
        <v>9.18</v>
      </c>
      <c r="R31" s="198">
        <v>17.86</v>
      </c>
      <c r="S31" s="198">
        <v>11.12</v>
      </c>
      <c r="T31" s="198">
        <v>0</v>
      </c>
      <c r="U31" s="198">
        <v>59.55</v>
      </c>
      <c r="V31" s="198">
        <v>0</v>
      </c>
      <c r="W31" s="198">
        <v>0</v>
      </c>
      <c r="X31" s="198">
        <v>62.12</v>
      </c>
      <c r="Y31" s="198">
        <v>0</v>
      </c>
      <c r="Z31" s="198">
        <v>113.97</v>
      </c>
      <c r="AA31" s="198">
        <v>37.99</v>
      </c>
      <c r="AB31" s="198">
        <v>0</v>
      </c>
      <c r="AC31" s="198">
        <v>16.350000000000001</v>
      </c>
      <c r="AD31" s="198">
        <v>0</v>
      </c>
      <c r="AE31" s="198">
        <v>0</v>
      </c>
      <c r="AF31" s="198">
        <v>0</v>
      </c>
      <c r="AG31" s="198">
        <v>16.97</v>
      </c>
      <c r="AH31" s="198">
        <v>0</v>
      </c>
      <c r="AI31" s="198">
        <v>24.05</v>
      </c>
      <c r="AJ31" s="198">
        <v>0</v>
      </c>
      <c r="AK31" s="198">
        <v>93.39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10.67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491.28</v>
      </c>
      <c r="L32" s="198">
        <v>5.75</v>
      </c>
      <c r="M32" s="198">
        <v>61.15</v>
      </c>
      <c r="N32" s="198">
        <v>49.75</v>
      </c>
      <c r="O32" s="198">
        <v>35.130000000000003</v>
      </c>
      <c r="P32" s="198">
        <v>18.61</v>
      </c>
      <c r="Q32" s="198">
        <v>9.18</v>
      </c>
      <c r="R32" s="198">
        <v>17.86</v>
      </c>
      <c r="S32" s="198">
        <v>11.12</v>
      </c>
      <c r="T32" s="198">
        <v>0</v>
      </c>
      <c r="U32" s="198">
        <v>59.55</v>
      </c>
      <c r="V32" s="198">
        <v>0</v>
      </c>
      <c r="W32" s="198">
        <v>0</v>
      </c>
      <c r="X32" s="198">
        <v>62.12</v>
      </c>
      <c r="Y32" s="198">
        <v>0</v>
      </c>
      <c r="Z32" s="198">
        <v>113.97</v>
      </c>
      <c r="AA32" s="198">
        <v>37.99</v>
      </c>
      <c r="AB32" s="198">
        <v>0</v>
      </c>
      <c r="AC32" s="198">
        <v>16.350000000000001</v>
      </c>
      <c r="AD32" s="198">
        <v>0</v>
      </c>
      <c r="AE32" s="198">
        <v>0</v>
      </c>
      <c r="AF32" s="198">
        <v>0</v>
      </c>
      <c r="AG32" s="198">
        <v>16.97</v>
      </c>
      <c r="AH32" s="198">
        <v>0</v>
      </c>
      <c r="AI32" s="198">
        <v>24.05</v>
      </c>
      <c r="AJ32" s="198">
        <v>0</v>
      </c>
      <c r="AK32" s="198">
        <v>93.39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20.96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491.28</v>
      </c>
      <c r="L33" s="198">
        <v>8.6300000000000008</v>
      </c>
      <c r="M33" s="198">
        <v>61.15</v>
      </c>
      <c r="N33" s="198">
        <v>49.75</v>
      </c>
      <c r="O33" s="198">
        <v>35.130000000000003</v>
      </c>
      <c r="P33" s="198">
        <v>18.61</v>
      </c>
      <c r="Q33" s="198">
        <v>9.18</v>
      </c>
      <c r="R33" s="198">
        <v>17.86</v>
      </c>
      <c r="S33" s="198">
        <v>11.12</v>
      </c>
      <c r="T33" s="198">
        <v>0</v>
      </c>
      <c r="U33" s="198">
        <v>59.55</v>
      </c>
      <c r="V33" s="198">
        <v>0</v>
      </c>
      <c r="W33" s="198">
        <v>0</v>
      </c>
      <c r="X33" s="198">
        <v>62.12</v>
      </c>
      <c r="Y33" s="198">
        <v>0</v>
      </c>
      <c r="Z33" s="198">
        <v>113.97</v>
      </c>
      <c r="AA33" s="198">
        <v>37.99</v>
      </c>
      <c r="AB33" s="198">
        <v>0</v>
      </c>
      <c r="AC33" s="198">
        <v>16.350000000000001</v>
      </c>
      <c r="AD33" s="198">
        <v>0</v>
      </c>
      <c r="AE33" s="198">
        <v>0</v>
      </c>
      <c r="AF33" s="198">
        <v>0</v>
      </c>
      <c r="AG33" s="198">
        <v>16.97</v>
      </c>
      <c r="AH33" s="198">
        <v>0</v>
      </c>
      <c r="AI33" s="198">
        <v>23.11</v>
      </c>
      <c r="AJ33" s="198">
        <v>0</v>
      </c>
      <c r="AK33" s="198">
        <v>93.39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37.5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491.28</v>
      </c>
      <c r="L34" s="198">
        <v>8.6300000000000008</v>
      </c>
      <c r="M34" s="198">
        <v>61.15</v>
      </c>
      <c r="N34" s="198">
        <v>49.75</v>
      </c>
      <c r="O34" s="198">
        <v>35.130000000000003</v>
      </c>
      <c r="P34" s="198">
        <v>18.61</v>
      </c>
      <c r="Q34" s="198">
        <v>9.18</v>
      </c>
      <c r="R34" s="198">
        <v>17.86</v>
      </c>
      <c r="S34" s="198">
        <v>11.12</v>
      </c>
      <c r="T34" s="198">
        <v>0</v>
      </c>
      <c r="U34" s="198">
        <v>59.55</v>
      </c>
      <c r="V34" s="198">
        <v>0</v>
      </c>
      <c r="W34" s="198">
        <v>0</v>
      </c>
      <c r="X34" s="198">
        <v>62.12</v>
      </c>
      <c r="Y34" s="198">
        <v>0</v>
      </c>
      <c r="Z34" s="198">
        <v>113.97</v>
      </c>
      <c r="AA34" s="198">
        <v>37.99</v>
      </c>
      <c r="AB34" s="198">
        <v>0</v>
      </c>
      <c r="AC34" s="198">
        <v>16.350000000000001</v>
      </c>
      <c r="AD34" s="198">
        <v>0</v>
      </c>
      <c r="AE34" s="198">
        <v>0</v>
      </c>
      <c r="AF34" s="198">
        <v>0</v>
      </c>
      <c r="AG34" s="198">
        <v>16.97</v>
      </c>
      <c r="AH34" s="198">
        <v>0</v>
      </c>
      <c r="AI34" s="198">
        <v>24.05</v>
      </c>
      <c r="AJ34" s="198">
        <v>0</v>
      </c>
      <c r="AK34" s="198">
        <v>93.39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37.5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491.28</v>
      </c>
      <c r="L35" s="198">
        <v>8.6300000000000008</v>
      </c>
      <c r="M35" s="198">
        <v>61.15</v>
      </c>
      <c r="N35" s="198">
        <v>49.75</v>
      </c>
      <c r="O35" s="198">
        <v>35.130000000000003</v>
      </c>
      <c r="P35" s="198">
        <v>18.61</v>
      </c>
      <c r="Q35" s="198">
        <v>9.18</v>
      </c>
      <c r="R35" s="198">
        <v>17.86</v>
      </c>
      <c r="S35" s="198">
        <v>11.12</v>
      </c>
      <c r="T35" s="198">
        <v>0</v>
      </c>
      <c r="U35" s="198">
        <v>59.55</v>
      </c>
      <c r="V35" s="198">
        <v>0</v>
      </c>
      <c r="W35" s="198">
        <v>0</v>
      </c>
      <c r="X35" s="198">
        <v>62.12</v>
      </c>
      <c r="Y35" s="198">
        <v>0</v>
      </c>
      <c r="Z35" s="198">
        <v>113.97</v>
      </c>
      <c r="AA35" s="198">
        <v>37.99</v>
      </c>
      <c r="AB35" s="198">
        <v>0</v>
      </c>
      <c r="AC35" s="198">
        <v>16.350000000000001</v>
      </c>
      <c r="AD35" s="198">
        <v>0</v>
      </c>
      <c r="AE35" s="198">
        <v>0</v>
      </c>
      <c r="AF35" s="198">
        <v>0</v>
      </c>
      <c r="AG35" s="198">
        <v>16.97</v>
      </c>
      <c r="AH35" s="198">
        <v>0</v>
      </c>
      <c r="AI35" s="198">
        <v>24.05</v>
      </c>
      <c r="AJ35" s="198">
        <v>0</v>
      </c>
      <c r="AK35" s="198">
        <v>95.19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38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491.28</v>
      </c>
      <c r="L36" s="198">
        <v>8.6300000000000008</v>
      </c>
      <c r="M36" s="198">
        <v>61.15</v>
      </c>
      <c r="N36" s="198">
        <v>49.75</v>
      </c>
      <c r="O36" s="198">
        <v>35.130000000000003</v>
      </c>
      <c r="P36" s="198">
        <v>18.61</v>
      </c>
      <c r="Q36" s="198">
        <v>9.18</v>
      </c>
      <c r="R36" s="198">
        <v>17.86</v>
      </c>
      <c r="S36" s="198">
        <v>11.12</v>
      </c>
      <c r="T36" s="198">
        <v>0</v>
      </c>
      <c r="U36" s="198">
        <v>59.55</v>
      </c>
      <c r="V36" s="198">
        <v>0</v>
      </c>
      <c r="W36" s="198">
        <v>0</v>
      </c>
      <c r="X36" s="198">
        <v>62.12</v>
      </c>
      <c r="Y36" s="198">
        <v>0</v>
      </c>
      <c r="Z36" s="198">
        <v>113.97</v>
      </c>
      <c r="AA36" s="198">
        <v>37.99</v>
      </c>
      <c r="AB36" s="198">
        <v>0</v>
      </c>
      <c r="AC36" s="198">
        <v>16.350000000000001</v>
      </c>
      <c r="AD36" s="198">
        <v>0</v>
      </c>
      <c r="AE36" s="198">
        <v>0</v>
      </c>
      <c r="AF36" s="198">
        <v>0</v>
      </c>
      <c r="AG36" s="198">
        <v>16.97</v>
      </c>
      <c r="AH36" s="198">
        <v>0</v>
      </c>
      <c r="AI36" s="198">
        <v>24.05</v>
      </c>
      <c r="AJ36" s="198">
        <v>0</v>
      </c>
      <c r="AK36" s="198">
        <v>95.8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38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491.28</v>
      </c>
      <c r="L37" s="198">
        <v>8.6300000000000008</v>
      </c>
      <c r="M37" s="198">
        <v>61.15</v>
      </c>
      <c r="N37" s="198">
        <v>49.75</v>
      </c>
      <c r="O37" s="198">
        <v>35.130000000000003</v>
      </c>
      <c r="P37" s="198">
        <v>18.61</v>
      </c>
      <c r="Q37" s="198">
        <v>9.18</v>
      </c>
      <c r="R37" s="198">
        <v>17.86</v>
      </c>
      <c r="S37" s="198">
        <v>11.12</v>
      </c>
      <c r="T37" s="198">
        <v>0</v>
      </c>
      <c r="U37" s="198">
        <v>59.55</v>
      </c>
      <c r="V37" s="198">
        <v>0</v>
      </c>
      <c r="W37" s="198">
        <v>0</v>
      </c>
      <c r="X37" s="198">
        <v>62.12</v>
      </c>
      <c r="Y37" s="198">
        <v>0</v>
      </c>
      <c r="Z37" s="198">
        <v>113.97</v>
      </c>
      <c r="AA37" s="198">
        <v>37.99</v>
      </c>
      <c r="AB37" s="198">
        <v>0</v>
      </c>
      <c r="AC37" s="198">
        <v>15.47</v>
      </c>
      <c r="AD37" s="198">
        <v>0</v>
      </c>
      <c r="AE37" s="198">
        <v>0</v>
      </c>
      <c r="AF37" s="198">
        <v>0</v>
      </c>
      <c r="AG37" s="198">
        <v>16.97</v>
      </c>
      <c r="AH37" s="198">
        <v>0</v>
      </c>
      <c r="AI37" s="198">
        <v>24.05</v>
      </c>
      <c r="AJ37" s="198">
        <v>0</v>
      </c>
      <c r="AK37" s="198">
        <v>93.99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38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491.28</v>
      </c>
      <c r="L38" s="198">
        <v>8.6300000000000008</v>
      </c>
      <c r="M38" s="198">
        <v>61.15</v>
      </c>
      <c r="N38" s="198">
        <v>49.75</v>
      </c>
      <c r="O38" s="198">
        <v>35.130000000000003</v>
      </c>
      <c r="P38" s="198">
        <v>18.61</v>
      </c>
      <c r="Q38" s="198">
        <v>9.18</v>
      </c>
      <c r="R38" s="198">
        <v>17.86</v>
      </c>
      <c r="S38" s="198">
        <v>11.12</v>
      </c>
      <c r="T38" s="198">
        <v>0</v>
      </c>
      <c r="U38" s="198">
        <v>59.55</v>
      </c>
      <c r="V38" s="198">
        <v>0</v>
      </c>
      <c r="W38" s="198">
        <v>0</v>
      </c>
      <c r="X38" s="198">
        <v>62.12</v>
      </c>
      <c r="Y38" s="198">
        <v>0</v>
      </c>
      <c r="Z38" s="198">
        <v>113.97</v>
      </c>
      <c r="AA38" s="198">
        <v>37.99</v>
      </c>
      <c r="AB38" s="198">
        <v>0</v>
      </c>
      <c r="AC38" s="198">
        <v>15.47</v>
      </c>
      <c r="AD38" s="198">
        <v>0</v>
      </c>
      <c r="AE38" s="198">
        <v>0</v>
      </c>
      <c r="AF38" s="198">
        <v>0</v>
      </c>
      <c r="AG38" s="198">
        <v>16.97</v>
      </c>
      <c r="AH38" s="198">
        <v>0</v>
      </c>
      <c r="AI38" s="198">
        <v>24.05</v>
      </c>
      <c r="AJ38" s="198">
        <v>0</v>
      </c>
      <c r="AK38" s="198">
        <v>96.42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38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491.28</v>
      </c>
      <c r="L39" s="198">
        <v>8.6300000000000008</v>
      </c>
      <c r="M39" s="198">
        <v>61.15</v>
      </c>
      <c r="N39" s="198">
        <v>49.75</v>
      </c>
      <c r="O39" s="198">
        <v>35.130000000000003</v>
      </c>
      <c r="P39" s="198">
        <v>18.61</v>
      </c>
      <c r="Q39" s="198">
        <v>9.18</v>
      </c>
      <c r="R39" s="198">
        <v>17.86</v>
      </c>
      <c r="S39" s="198">
        <v>11.12</v>
      </c>
      <c r="T39" s="198">
        <v>0</v>
      </c>
      <c r="U39" s="198">
        <v>59.55</v>
      </c>
      <c r="V39" s="198">
        <v>0</v>
      </c>
      <c r="W39" s="198">
        <v>0</v>
      </c>
      <c r="X39" s="198">
        <v>62.12</v>
      </c>
      <c r="Y39" s="198">
        <v>0</v>
      </c>
      <c r="Z39" s="198">
        <v>113.97</v>
      </c>
      <c r="AA39" s="198">
        <v>37.99</v>
      </c>
      <c r="AB39" s="198">
        <v>0</v>
      </c>
      <c r="AC39" s="198">
        <v>15.47</v>
      </c>
      <c r="AD39" s="198">
        <v>0</v>
      </c>
      <c r="AE39" s="198">
        <v>0</v>
      </c>
      <c r="AF39" s="198">
        <v>0</v>
      </c>
      <c r="AG39" s="198">
        <v>16.97</v>
      </c>
      <c r="AH39" s="198">
        <v>0</v>
      </c>
      <c r="AI39" s="198">
        <v>23.11</v>
      </c>
      <c r="AJ39" s="198">
        <v>0</v>
      </c>
      <c r="AK39" s="198">
        <v>93.39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38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491.28</v>
      </c>
      <c r="L40" s="198">
        <v>8.6300000000000008</v>
      </c>
      <c r="M40" s="198">
        <v>61.15</v>
      </c>
      <c r="N40" s="198">
        <v>49.75</v>
      </c>
      <c r="O40" s="198">
        <v>35.130000000000003</v>
      </c>
      <c r="P40" s="198">
        <v>18.61</v>
      </c>
      <c r="Q40" s="198">
        <v>9.18</v>
      </c>
      <c r="R40" s="198">
        <v>17.86</v>
      </c>
      <c r="S40" s="198">
        <v>11.12</v>
      </c>
      <c r="T40" s="198">
        <v>0</v>
      </c>
      <c r="U40" s="198">
        <v>59.55</v>
      </c>
      <c r="V40" s="198">
        <v>0</v>
      </c>
      <c r="W40" s="198">
        <v>0</v>
      </c>
      <c r="X40" s="198">
        <v>62.12</v>
      </c>
      <c r="Y40" s="198">
        <v>0</v>
      </c>
      <c r="Z40" s="198">
        <v>113.97</v>
      </c>
      <c r="AA40" s="198">
        <v>37.99</v>
      </c>
      <c r="AB40" s="198">
        <v>0</v>
      </c>
      <c r="AC40" s="198">
        <v>15.47</v>
      </c>
      <c r="AD40" s="198">
        <v>0</v>
      </c>
      <c r="AE40" s="198">
        <v>0</v>
      </c>
      <c r="AF40" s="198">
        <v>0</v>
      </c>
      <c r="AG40" s="198">
        <v>16.97</v>
      </c>
      <c r="AH40" s="198">
        <v>0</v>
      </c>
      <c r="AI40" s="198">
        <v>24.05</v>
      </c>
      <c r="AJ40" s="198">
        <v>0</v>
      </c>
      <c r="AK40" s="198">
        <v>93.39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38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491.28</v>
      </c>
      <c r="L41" s="198">
        <v>8.6300000000000008</v>
      </c>
      <c r="M41" s="198">
        <v>61.15</v>
      </c>
      <c r="N41" s="198">
        <v>49.75</v>
      </c>
      <c r="O41" s="198">
        <v>35.130000000000003</v>
      </c>
      <c r="P41" s="198">
        <v>18.61</v>
      </c>
      <c r="Q41" s="198">
        <v>9.18</v>
      </c>
      <c r="R41" s="198">
        <v>17.86</v>
      </c>
      <c r="S41" s="198">
        <v>11.12</v>
      </c>
      <c r="T41" s="198">
        <v>0</v>
      </c>
      <c r="U41" s="198">
        <v>59.55</v>
      </c>
      <c r="V41" s="198">
        <v>0</v>
      </c>
      <c r="W41" s="198">
        <v>0</v>
      </c>
      <c r="X41" s="198">
        <v>62.12</v>
      </c>
      <c r="Y41" s="198">
        <v>0</v>
      </c>
      <c r="Z41" s="198">
        <v>113.97</v>
      </c>
      <c r="AA41" s="198">
        <v>37.99</v>
      </c>
      <c r="AB41" s="198">
        <v>0</v>
      </c>
      <c r="AC41" s="198">
        <v>15.47</v>
      </c>
      <c r="AD41" s="198">
        <v>0</v>
      </c>
      <c r="AE41" s="198">
        <v>0</v>
      </c>
      <c r="AF41" s="198">
        <v>0</v>
      </c>
      <c r="AG41" s="198">
        <v>16.97</v>
      </c>
      <c r="AH41" s="198">
        <v>0</v>
      </c>
      <c r="AI41" s="198">
        <v>24.05</v>
      </c>
      <c r="AJ41" s="198">
        <v>0</v>
      </c>
      <c r="AK41" s="198">
        <v>93.39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38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491.28</v>
      </c>
      <c r="L42" s="198">
        <v>8.6300000000000008</v>
      </c>
      <c r="M42" s="198">
        <v>61.15</v>
      </c>
      <c r="N42" s="198">
        <v>49.75</v>
      </c>
      <c r="O42" s="198">
        <v>35.130000000000003</v>
      </c>
      <c r="P42" s="198">
        <v>18.61</v>
      </c>
      <c r="Q42" s="198">
        <v>9.18</v>
      </c>
      <c r="R42" s="198">
        <v>17.86</v>
      </c>
      <c r="S42" s="198">
        <v>11.12</v>
      </c>
      <c r="T42" s="198">
        <v>0</v>
      </c>
      <c r="U42" s="198">
        <v>59.55</v>
      </c>
      <c r="V42" s="198">
        <v>0</v>
      </c>
      <c r="W42" s="198">
        <v>0</v>
      </c>
      <c r="X42" s="198">
        <v>62.12</v>
      </c>
      <c r="Y42" s="198">
        <v>0</v>
      </c>
      <c r="Z42" s="198">
        <v>113.97</v>
      </c>
      <c r="AA42" s="198">
        <v>37.99</v>
      </c>
      <c r="AB42" s="198">
        <v>0</v>
      </c>
      <c r="AC42" s="198">
        <v>15.47</v>
      </c>
      <c r="AD42" s="198">
        <v>0</v>
      </c>
      <c r="AE42" s="198">
        <v>0</v>
      </c>
      <c r="AF42" s="198">
        <v>0</v>
      </c>
      <c r="AG42" s="198">
        <v>16.97</v>
      </c>
      <c r="AH42" s="198">
        <v>0</v>
      </c>
      <c r="AI42" s="198">
        <v>24.05</v>
      </c>
      <c r="AJ42" s="198">
        <v>0</v>
      </c>
      <c r="AK42" s="198">
        <v>93.39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38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491.28</v>
      </c>
      <c r="L43" s="198">
        <v>8.6300000000000008</v>
      </c>
      <c r="M43" s="198">
        <v>61.15</v>
      </c>
      <c r="N43" s="198">
        <v>49.75</v>
      </c>
      <c r="O43" s="198">
        <v>35.130000000000003</v>
      </c>
      <c r="P43" s="198">
        <v>18.61</v>
      </c>
      <c r="Q43" s="198">
        <v>9.18</v>
      </c>
      <c r="R43" s="198">
        <v>17.86</v>
      </c>
      <c r="S43" s="198">
        <v>11.12</v>
      </c>
      <c r="T43" s="198">
        <v>0</v>
      </c>
      <c r="U43" s="198">
        <v>59.55</v>
      </c>
      <c r="V43" s="198">
        <v>0</v>
      </c>
      <c r="W43" s="198">
        <v>0</v>
      </c>
      <c r="X43" s="198">
        <v>62.12</v>
      </c>
      <c r="Y43" s="198">
        <v>0</v>
      </c>
      <c r="Z43" s="198">
        <v>113.97</v>
      </c>
      <c r="AA43" s="198">
        <v>37.99</v>
      </c>
      <c r="AB43" s="198">
        <v>0</v>
      </c>
      <c r="AC43" s="198">
        <v>15.03</v>
      </c>
      <c r="AD43" s="198">
        <v>0</v>
      </c>
      <c r="AE43" s="198">
        <v>0</v>
      </c>
      <c r="AF43" s="198">
        <v>0</v>
      </c>
      <c r="AG43" s="198">
        <v>16.97</v>
      </c>
      <c r="AH43" s="198">
        <v>0</v>
      </c>
      <c r="AI43" s="198">
        <v>24.05</v>
      </c>
      <c r="AJ43" s="198">
        <v>0</v>
      </c>
      <c r="AK43" s="198">
        <v>93.39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38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491.28</v>
      </c>
      <c r="L44" s="198">
        <v>8.6300000000000008</v>
      </c>
      <c r="M44" s="198">
        <v>61.15</v>
      </c>
      <c r="N44" s="198">
        <v>49.75</v>
      </c>
      <c r="O44" s="198">
        <v>35.130000000000003</v>
      </c>
      <c r="P44" s="198">
        <v>18.61</v>
      </c>
      <c r="Q44" s="198">
        <v>9.18</v>
      </c>
      <c r="R44" s="198">
        <v>17.86</v>
      </c>
      <c r="S44" s="198">
        <v>11.12</v>
      </c>
      <c r="T44" s="198">
        <v>0</v>
      </c>
      <c r="U44" s="198">
        <v>59.55</v>
      </c>
      <c r="V44" s="198">
        <v>0</v>
      </c>
      <c r="W44" s="198">
        <v>0</v>
      </c>
      <c r="X44" s="198">
        <v>62.12</v>
      </c>
      <c r="Y44" s="198">
        <v>0</v>
      </c>
      <c r="Z44" s="198">
        <v>113.97</v>
      </c>
      <c r="AA44" s="198">
        <v>37.99</v>
      </c>
      <c r="AB44" s="198">
        <v>0</v>
      </c>
      <c r="AC44" s="198">
        <v>15.03</v>
      </c>
      <c r="AD44" s="198">
        <v>0</v>
      </c>
      <c r="AE44" s="198">
        <v>0</v>
      </c>
      <c r="AF44" s="198">
        <v>0</v>
      </c>
      <c r="AG44" s="198">
        <v>16.97</v>
      </c>
      <c r="AH44" s="198">
        <v>0</v>
      </c>
      <c r="AI44" s="198">
        <v>24.05</v>
      </c>
      <c r="AJ44" s="198">
        <v>0</v>
      </c>
      <c r="AK44" s="198">
        <v>93.39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38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491.28</v>
      </c>
      <c r="L45" s="198">
        <v>8.6300000000000008</v>
      </c>
      <c r="M45" s="198">
        <v>61.15</v>
      </c>
      <c r="N45" s="198">
        <v>49.75</v>
      </c>
      <c r="O45" s="198">
        <v>35.130000000000003</v>
      </c>
      <c r="P45" s="198">
        <v>18.61</v>
      </c>
      <c r="Q45" s="198">
        <v>9.18</v>
      </c>
      <c r="R45" s="198">
        <v>17.86</v>
      </c>
      <c r="S45" s="198">
        <v>11.12</v>
      </c>
      <c r="T45" s="198">
        <v>0</v>
      </c>
      <c r="U45" s="198">
        <v>57.14</v>
      </c>
      <c r="V45" s="198">
        <v>0</v>
      </c>
      <c r="W45" s="198">
        <v>0</v>
      </c>
      <c r="X45" s="198">
        <v>62.12</v>
      </c>
      <c r="Y45" s="198">
        <v>0</v>
      </c>
      <c r="Z45" s="198">
        <v>113.97</v>
      </c>
      <c r="AA45" s="198">
        <v>37.99</v>
      </c>
      <c r="AB45" s="198">
        <v>0</v>
      </c>
      <c r="AC45" s="198">
        <v>15.03</v>
      </c>
      <c r="AD45" s="198">
        <v>0</v>
      </c>
      <c r="AE45" s="198">
        <v>0</v>
      </c>
      <c r="AF45" s="198">
        <v>0</v>
      </c>
      <c r="AG45" s="198">
        <v>16.97</v>
      </c>
      <c r="AH45" s="198">
        <v>0</v>
      </c>
      <c r="AI45" s="198">
        <v>23.11</v>
      </c>
      <c r="AJ45" s="198">
        <v>0</v>
      </c>
      <c r="AK45" s="198">
        <v>93.39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38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491.28</v>
      </c>
      <c r="L46" s="198">
        <v>8.6300000000000008</v>
      </c>
      <c r="M46" s="198">
        <v>61.15</v>
      </c>
      <c r="N46" s="198">
        <v>49.75</v>
      </c>
      <c r="O46" s="198">
        <v>35.130000000000003</v>
      </c>
      <c r="P46" s="198">
        <v>18.61</v>
      </c>
      <c r="Q46" s="198">
        <v>9.18</v>
      </c>
      <c r="R46" s="198">
        <v>17.86</v>
      </c>
      <c r="S46" s="198">
        <v>11.12</v>
      </c>
      <c r="T46" s="198">
        <v>0</v>
      </c>
      <c r="U46" s="198">
        <v>54.39</v>
      </c>
      <c r="V46" s="198">
        <v>0</v>
      </c>
      <c r="W46" s="198">
        <v>0</v>
      </c>
      <c r="X46" s="198">
        <v>62.12</v>
      </c>
      <c r="Y46" s="198">
        <v>0</v>
      </c>
      <c r="Z46" s="198">
        <v>113.97</v>
      </c>
      <c r="AA46" s="198">
        <v>37.99</v>
      </c>
      <c r="AB46" s="198">
        <v>0</v>
      </c>
      <c r="AC46" s="198">
        <v>15.03</v>
      </c>
      <c r="AD46" s="198">
        <v>0</v>
      </c>
      <c r="AE46" s="198">
        <v>0</v>
      </c>
      <c r="AF46" s="198">
        <v>0</v>
      </c>
      <c r="AG46" s="198">
        <v>16.97</v>
      </c>
      <c r="AH46" s="198">
        <v>0</v>
      </c>
      <c r="AI46" s="198">
        <v>24.05</v>
      </c>
      <c r="AJ46" s="198">
        <v>0</v>
      </c>
      <c r="AK46" s="198">
        <v>93.39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38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491.28</v>
      </c>
      <c r="L47" s="198">
        <v>8.6300000000000008</v>
      </c>
      <c r="M47" s="198">
        <v>61.15</v>
      </c>
      <c r="N47" s="198">
        <v>49.75</v>
      </c>
      <c r="O47" s="198">
        <v>35.130000000000003</v>
      </c>
      <c r="P47" s="198">
        <v>18.61</v>
      </c>
      <c r="Q47" s="198">
        <v>9.18</v>
      </c>
      <c r="R47" s="198">
        <v>17.86</v>
      </c>
      <c r="S47" s="198">
        <v>11.12</v>
      </c>
      <c r="T47" s="198">
        <v>0</v>
      </c>
      <c r="U47" s="198">
        <v>49.62</v>
      </c>
      <c r="V47" s="198">
        <v>0</v>
      </c>
      <c r="W47" s="198">
        <v>0</v>
      </c>
      <c r="X47" s="198">
        <v>62.12</v>
      </c>
      <c r="Y47" s="198">
        <v>0</v>
      </c>
      <c r="Z47" s="198">
        <v>113.97</v>
      </c>
      <c r="AA47" s="198">
        <v>37.99</v>
      </c>
      <c r="AB47" s="198">
        <v>0</v>
      </c>
      <c r="AC47" s="198">
        <v>15.03</v>
      </c>
      <c r="AD47" s="198">
        <v>0</v>
      </c>
      <c r="AE47" s="198">
        <v>0</v>
      </c>
      <c r="AF47" s="198">
        <v>0</v>
      </c>
      <c r="AG47" s="198">
        <v>16.97</v>
      </c>
      <c r="AH47" s="198">
        <v>0</v>
      </c>
      <c r="AI47" s="198">
        <v>24.05</v>
      </c>
      <c r="AJ47" s="198">
        <v>0</v>
      </c>
      <c r="AK47" s="198">
        <v>93.39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38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491.28</v>
      </c>
      <c r="L48" s="198">
        <v>8.6300000000000008</v>
      </c>
      <c r="M48" s="198">
        <v>61.15</v>
      </c>
      <c r="N48" s="198">
        <v>49.75</v>
      </c>
      <c r="O48" s="198">
        <v>35.130000000000003</v>
      </c>
      <c r="P48" s="198">
        <v>18.61</v>
      </c>
      <c r="Q48" s="198">
        <v>9.18</v>
      </c>
      <c r="R48" s="198">
        <v>17.86</v>
      </c>
      <c r="S48" s="198">
        <v>11.12</v>
      </c>
      <c r="T48" s="198">
        <v>0</v>
      </c>
      <c r="U48" s="198">
        <v>49.62</v>
      </c>
      <c r="V48" s="198">
        <v>0</v>
      </c>
      <c r="W48" s="198">
        <v>0</v>
      </c>
      <c r="X48" s="198">
        <v>62.12</v>
      </c>
      <c r="Y48" s="198">
        <v>0</v>
      </c>
      <c r="Z48" s="198">
        <v>113.97</v>
      </c>
      <c r="AA48" s="198">
        <v>37.99</v>
      </c>
      <c r="AB48" s="198">
        <v>0</v>
      </c>
      <c r="AC48" s="198">
        <v>15.03</v>
      </c>
      <c r="AD48" s="198">
        <v>0</v>
      </c>
      <c r="AE48" s="198">
        <v>0</v>
      </c>
      <c r="AF48" s="198">
        <v>0</v>
      </c>
      <c r="AG48" s="198">
        <v>16.97</v>
      </c>
      <c r="AH48" s="198">
        <v>0</v>
      </c>
      <c r="AI48" s="198">
        <v>24.05</v>
      </c>
      <c r="AJ48" s="198">
        <v>0</v>
      </c>
      <c r="AK48" s="198">
        <v>93.39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38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491.28</v>
      </c>
      <c r="L49" s="198">
        <v>8.6300000000000008</v>
      </c>
      <c r="M49" s="198">
        <v>61.15</v>
      </c>
      <c r="N49" s="198">
        <v>49.75</v>
      </c>
      <c r="O49" s="198">
        <v>35.130000000000003</v>
      </c>
      <c r="P49" s="198">
        <v>18.61</v>
      </c>
      <c r="Q49" s="198">
        <v>9.18</v>
      </c>
      <c r="R49" s="198">
        <v>17.86</v>
      </c>
      <c r="S49" s="198">
        <v>11.12</v>
      </c>
      <c r="T49" s="198">
        <v>0</v>
      </c>
      <c r="U49" s="198">
        <v>49.62</v>
      </c>
      <c r="V49" s="198">
        <v>0</v>
      </c>
      <c r="W49" s="198">
        <v>0</v>
      </c>
      <c r="X49" s="198">
        <v>62.12</v>
      </c>
      <c r="Y49" s="198">
        <v>0</v>
      </c>
      <c r="Z49" s="198">
        <v>113.97</v>
      </c>
      <c r="AA49" s="198">
        <v>37.99</v>
      </c>
      <c r="AB49" s="198">
        <v>0</v>
      </c>
      <c r="AC49" s="198">
        <v>15.26</v>
      </c>
      <c r="AD49" s="198">
        <v>0</v>
      </c>
      <c r="AE49" s="198">
        <v>0</v>
      </c>
      <c r="AF49" s="198">
        <v>0</v>
      </c>
      <c r="AG49" s="198">
        <v>16.97</v>
      </c>
      <c r="AH49" s="198">
        <v>0</v>
      </c>
      <c r="AI49" s="198">
        <v>24.05</v>
      </c>
      <c r="AJ49" s="198">
        <v>0</v>
      </c>
      <c r="AK49" s="198">
        <v>93.39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38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491.28</v>
      </c>
      <c r="L50" s="198">
        <v>8.6300000000000008</v>
      </c>
      <c r="M50" s="198">
        <v>61.15</v>
      </c>
      <c r="N50" s="198">
        <v>49.75</v>
      </c>
      <c r="O50" s="198">
        <v>35.130000000000003</v>
      </c>
      <c r="P50" s="198">
        <v>18.61</v>
      </c>
      <c r="Q50" s="198">
        <v>9.18</v>
      </c>
      <c r="R50" s="198">
        <v>17.86</v>
      </c>
      <c r="S50" s="198">
        <v>11.12</v>
      </c>
      <c r="T50" s="198">
        <v>0</v>
      </c>
      <c r="U50" s="198">
        <v>49.62</v>
      </c>
      <c r="V50" s="198">
        <v>0</v>
      </c>
      <c r="W50" s="198">
        <v>0</v>
      </c>
      <c r="X50" s="198">
        <v>62.12</v>
      </c>
      <c r="Y50" s="198">
        <v>0</v>
      </c>
      <c r="Z50" s="198">
        <v>113.97</v>
      </c>
      <c r="AA50" s="198">
        <v>37.99</v>
      </c>
      <c r="AB50" s="198">
        <v>0</v>
      </c>
      <c r="AC50" s="198">
        <v>15.26</v>
      </c>
      <c r="AD50" s="198">
        <v>0</v>
      </c>
      <c r="AE50" s="198">
        <v>0</v>
      </c>
      <c r="AF50" s="198">
        <v>0</v>
      </c>
      <c r="AG50" s="198">
        <v>16.97</v>
      </c>
      <c r="AH50" s="198">
        <v>0</v>
      </c>
      <c r="AI50" s="198">
        <v>24.05</v>
      </c>
      <c r="AJ50" s="198">
        <v>0</v>
      </c>
      <c r="AK50" s="198">
        <v>93.39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38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491.28</v>
      </c>
      <c r="L51" s="198">
        <v>8.6300000000000008</v>
      </c>
      <c r="M51" s="198">
        <v>61.15</v>
      </c>
      <c r="N51" s="198">
        <v>49.75</v>
      </c>
      <c r="O51" s="198">
        <v>35.130000000000003</v>
      </c>
      <c r="P51" s="198">
        <v>18.61</v>
      </c>
      <c r="Q51" s="198">
        <v>9.18</v>
      </c>
      <c r="R51" s="198">
        <v>17.86</v>
      </c>
      <c r="S51" s="198">
        <v>11.12</v>
      </c>
      <c r="T51" s="198">
        <v>0</v>
      </c>
      <c r="U51" s="198">
        <v>49.62</v>
      </c>
      <c r="V51" s="198">
        <v>0</v>
      </c>
      <c r="W51" s="198">
        <v>0</v>
      </c>
      <c r="X51" s="198">
        <v>62.12</v>
      </c>
      <c r="Y51" s="198">
        <v>0</v>
      </c>
      <c r="Z51" s="198">
        <v>113.97</v>
      </c>
      <c r="AA51" s="198">
        <v>37.99</v>
      </c>
      <c r="AB51" s="198">
        <v>0</v>
      </c>
      <c r="AC51" s="198">
        <v>15.26</v>
      </c>
      <c r="AD51" s="198">
        <v>0</v>
      </c>
      <c r="AE51" s="198">
        <v>0</v>
      </c>
      <c r="AF51" s="198">
        <v>0</v>
      </c>
      <c r="AG51" s="198">
        <v>16.97</v>
      </c>
      <c r="AH51" s="198">
        <v>0</v>
      </c>
      <c r="AI51" s="198">
        <v>24.05</v>
      </c>
      <c r="AJ51" s="198">
        <v>0</v>
      </c>
      <c r="AK51" s="198">
        <v>93.39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38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491.28</v>
      </c>
      <c r="L52" s="198">
        <v>8.6300000000000008</v>
      </c>
      <c r="M52" s="198">
        <v>61.15</v>
      </c>
      <c r="N52" s="198">
        <v>49.75</v>
      </c>
      <c r="O52" s="198">
        <v>35.130000000000003</v>
      </c>
      <c r="P52" s="198">
        <v>18.61</v>
      </c>
      <c r="Q52" s="198">
        <v>9.18</v>
      </c>
      <c r="R52" s="198">
        <v>17.86</v>
      </c>
      <c r="S52" s="198">
        <v>11.12</v>
      </c>
      <c r="T52" s="198">
        <v>0</v>
      </c>
      <c r="U52" s="198">
        <v>49.62</v>
      </c>
      <c r="V52" s="198">
        <v>0</v>
      </c>
      <c r="W52" s="198">
        <v>0</v>
      </c>
      <c r="X52" s="198">
        <v>62.12</v>
      </c>
      <c r="Y52" s="198">
        <v>0</v>
      </c>
      <c r="Z52" s="198">
        <v>113.97</v>
      </c>
      <c r="AA52" s="198">
        <v>37.99</v>
      </c>
      <c r="AB52" s="198">
        <v>0</v>
      </c>
      <c r="AC52" s="198">
        <v>15.26</v>
      </c>
      <c r="AD52" s="198">
        <v>0</v>
      </c>
      <c r="AE52" s="198">
        <v>0</v>
      </c>
      <c r="AF52" s="198">
        <v>0</v>
      </c>
      <c r="AG52" s="198">
        <v>16.97</v>
      </c>
      <c r="AH52" s="198">
        <v>0</v>
      </c>
      <c r="AI52" s="198">
        <v>24.05</v>
      </c>
      <c r="AJ52" s="198">
        <v>0</v>
      </c>
      <c r="AK52" s="198">
        <v>93.39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38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491.28</v>
      </c>
      <c r="L53" s="198">
        <v>8.6300000000000008</v>
      </c>
      <c r="M53" s="198">
        <v>61.15</v>
      </c>
      <c r="N53" s="198">
        <v>49.75</v>
      </c>
      <c r="O53" s="198">
        <v>35.130000000000003</v>
      </c>
      <c r="P53" s="198">
        <v>19.7</v>
      </c>
      <c r="Q53" s="198">
        <v>9.18</v>
      </c>
      <c r="R53" s="198">
        <v>17.86</v>
      </c>
      <c r="S53" s="198">
        <v>11.12</v>
      </c>
      <c r="T53" s="198">
        <v>0</v>
      </c>
      <c r="U53" s="198">
        <v>49.62</v>
      </c>
      <c r="V53" s="198">
        <v>0</v>
      </c>
      <c r="W53" s="198">
        <v>0</v>
      </c>
      <c r="X53" s="198">
        <v>62.12</v>
      </c>
      <c r="Y53" s="198">
        <v>0</v>
      </c>
      <c r="Z53" s="198">
        <v>113.97</v>
      </c>
      <c r="AA53" s="198">
        <v>37.99</v>
      </c>
      <c r="AB53" s="198">
        <v>0</v>
      </c>
      <c r="AC53" s="198">
        <v>15.26</v>
      </c>
      <c r="AD53" s="198">
        <v>0</v>
      </c>
      <c r="AE53" s="198">
        <v>0</v>
      </c>
      <c r="AF53" s="198">
        <v>0</v>
      </c>
      <c r="AG53" s="198">
        <v>16.97</v>
      </c>
      <c r="AH53" s="198">
        <v>0</v>
      </c>
      <c r="AI53" s="198">
        <v>24.05</v>
      </c>
      <c r="AJ53" s="198">
        <v>0</v>
      </c>
      <c r="AK53" s="198">
        <v>93.39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38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491.28</v>
      </c>
      <c r="L54" s="198">
        <v>8.6300000000000008</v>
      </c>
      <c r="M54" s="198">
        <v>61.15</v>
      </c>
      <c r="N54" s="198">
        <v>49.75</v>
      </c>
      <c r="O54" s="198">
        <v>35.130000000000003</v>
      </c>
      <c r="P54" s="198">
        <v>19.7</v>
      </c>
      <c r="Q54" s="198">
        <v>9.18</v>
      </c>
      <c r="R54" s="198">
        <v>17.86</v>
      </c>
      <c r="S54" s="198">
        <v>11.12</v>
      </c>
      <c r="T54" s="198">
        <v>0</v>
      </c>
      <c r="U54" s="198">
        <v>49.62</v>
      </c>
      <c r="V54" s="198">
        <v>0</v>
      </c>
      <c r="W54" s="198">
        <v>0</v>
      </c>
      <c r="X54" s="198">
        <v>62.12</v>
      </c>
      <c r="Y54" s="198">
        <v>0</v>
      </c>
      <c r="Z54" s="198">
        <v>113.97</v>
      </c>
      <c r="AA54" s="198">
        <v>37.99</v>
      </c>
      <c r="AB54" s="198">
        <v>0</v>
      </c>
      <c r="AC54" s="198">
        <v>15.26</v>
      </c>
      <c r="AD54" s="198">
        <v>0</v>
      </c>
      <c r="AE54" s="198">
        <v>0</v>
      </c>
      <c r="AF54" s="198">
        <v>0</v>
      </c>
      <c r="AG54" s="198">
        <v>16.97</v>
      </c>
      <c r="AH54" s="198">
        <v>0</v>
      </c>
      <c r="AI54" s="198">
        <v>24.05</v>
      </c>
      <c r="AJ54" s="198">
        <v>0</v>
      </c>
      <c r="AK54" s="198">
        <v>93.39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38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491.28</v>
      </c>
      <c r="L55" s="198">
        <v>8.6300000000000008</v>
      </c>
      <c r="M55" s="198">
        <v>61.15</v>
      </c>
      <c r="N55" s="198">
        <v>49.75</v>
      </c>
      <c r="O55" s="198">
        <v>35.130000000000003</v>
      </c>
      <c r="P55" s="198">
        <v>19.7</v>
      </c>
      <c r="Q55" s="198">
        <v>9.18</v>
      </c>
      <c r="R55" s="198">
        <v>17.86</v>
      </c>
      <c r="S55" s="198">
        <v>11.12</v>
      </c>
      <c r="T55" s="198">
        <v>0</v>
      </c>
      <c r="U55" s="198">
        <v>49.62</v>
      </c>
      <c r="V55" s="198">
        <v>0</v>
      </c>
      <c r="W55" s="198">
        <v>0</v>
      </c>
      <c r="X55" s="198">
        <v>62.12</v>
      </c>
      <c r="Y55" s="198">
        <v>0</v>
      </c>
      <c r="Z55" s="198">
        <v>113.97</v>
      </c>
      <c r="AA55" s="198">
        <v>37.99</v>
      </c>
      <c r="AB55" s="198">
        <v>0</v>
      </c>
      <c r="AC55" s="198">
        <v>15.26</v>
      </c>
      <c r="AD55" s="198">
        <v>0</v>
      </c>
      <c r="AE55" s="198">
        <v>0</v>
      </c>
      <c r="AF55" s="198">
        <v>0</v>
      </c>
      <c r="AG55" s="198">
        <v>16.97</v>
      </c>
      <c r="AH55" s="198">
        <v>0</v>
      </c>
      <c r="AI55" s="198">
        <v>24.05</v>
      </c>
      <c r="AJ55" s="198">
        <v>0</v>
      </c>
      <c r="AK55" s="198">
        <v>93.39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38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491.28</v>
      </c>
      <c r="L56" s="198">
        <v>8.6300000000000008</v>
      </c>
      <c r="M56" s="198">
        <v>61.15</v>
      </c>
      <c r="N56" s="198">
        <v>49.75</v>
      </c>
      <c r="O56" s="198">
        <v>35.130000000000003</v>
      </c>
      <c r="P56" s="198">
        <v>19.7</v>
      </c>
      <c r="Q56" s="198">
        <v>9.18</v>
      </c>
      <c r="R56" s="198">
        <v>17.86</v>
      </c>
      <c r="S56" s="198">
        <v>11.12</v>
      </c>
      <c r="T56" s="198">
        <v>0</v>
      </c>
      <c r="U56" s="198">
        <v>49.62</v>
      </c>
      <c r="V56" s="198">
        <v>0</v>
      </c>
      <c r="W56" s="198">
        <v>0</v>
      </c>
      <c r="X56" s="198">
        <v>62.12</v>
      </c>
      <c r="Y56" s="198">
        <v>0</v>
      </c>
      <c r="Z56" s="198">
        <v>113.97</v>
      </c>
      <c r="AA56" s="198">
        <v>37.99</v>
      </c>
      <c r="AB56" s="198">
        <v>0</v>
      </c>
      <c r="AC56" s="198">
        <v>15.26</v>
      </c>
      <c r="AD56" s="198">
        <v>0</v>
      </c>
      <c r="AE56" s="198">
        <v>0</v>
      </c>
      <c r="AF56" s="198">
        <v>0</v>
      </c>
      <c r="AG56" s="198">
        <v>16.97</v>
      </c>
      <c r="AH56" s="198">
        <v>0</v>
      </c>
      <c r="AI56" s="198">
        <v>24.05</v>
      </c>
      <c r="AJ56" s="198">
        <v>0</v>
      </c>
      <c r="AK56" s="198">
        <v>93.39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38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491.28</v>
      </c>
      <c r="L57" s="198">
        <v>8.6300000000000008</v>
      </c>
      <c r="M57" s="198">
        <v>61.15</v>
      </c>
      <c r="N57" s="198">
        <v>49.75</v>
      </c>
      <c r="O57" s="198">
        <v>35.130000000000003</v>
      </c>
      <c r="P57" s="198">
        <v>19.7</v>
      </c>
      <c r="Q57" s="198">
        <v>9.18</v>
      </c>
      <c r="R57" s="198">
        <v>17.86</v>
      </c>
      <c r="S57" s="198">
        <v>11.12</v>
      </c>
      <c r="T57" s="198">
        <v>0</v>
      </c>
      <c r="U57" s="198">
        <v>49.62</v>
      </c>
      <c r="V57" s="198">
        <v>0</v>
      </c>
      <c r="W57" s="198">
        <v>0</v>
      </c>
      <c r="X57" s="198">
        <v>62.12</v>
      </c>
      <c r="Y57" s="198">
        <v>0</v>
      </c>
      <c r="Z57" s="198">
        <v>113.97</v>
      </c>
      <c r="AA57" s="198">
        <v>37.99</v>
      </c>
      <c r="AB57" s="198">
        <v>0</v>
      </c>
      <c r="AC57" s="198">
        <v>15.26</v>
      </c>
      <c r="AD57" s="198">
        <v>0</v>
      </c>
      <c r="AE57" s="198">
        <v>0</v>
      </c>
      <c r="AF57" s="198">
        <v>0</v>
      </c>
      <c r="AG57" s="198">
        <v>16.97</v>
      </c>
      <c r="AH57" s="198">
        <v>0</v>
      </c>
      <c r="AI57" s="198">
        <v>24.05</v>
      </c>
      <c r="AJ57" s="198">
        <v>0</v>
      </c>
      <c r="AK57" s="198">
        <v>93.39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38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491.28</v>
      </c>
      <c r="L58" s="198">
        <v>5.73</v>
      </c>
      <c r="M58" s="198">
        <v>61.15</v>
      </c>
      <c r="N58" s="198">
        <v>49.75</v>
      </c>
      <c r="O58" s="198">
        <v>35.130000000000003</v>
      </c>
      <c r="P58" s="198">
        <v>19.7</v>
      </c>
      <c r="Q58" s="198">
        <v>9.18</v>
      </c>
      <c r="R58" s="198">
        <v>17.86</v>
      </c>
      <c r="S58" s="198">
        <v>11.12</v>
      </c>
      <c r="T58" s="198">
        <v>0</v>
      </c>
      <c r="U58" s="198">
        <v>49.62</v>
      </c>
      <c r="V58" s="198">
        <v>0</v>
      </c>
      <c r="W58" s="198">
        <v>0</v>
      </c>
      <c r="X58" s="198">
        <v>62.12</v>
      </c>
      <c r="Y58" s="198">
        <v>0</v>
      </c>
      <c r="Z58" s="198">
        <v>113.97</v>
      </c>
      <c r="AA58" s="198">
        <v>37.99</v>
      </c>
      <c r="AB58" s="198">
        <v>0</v>
      </c>
      <c r="AC58" s="198">
        <v>15.26</v>
      </c>
      <c r="AD58" s="198">
        <v>0</v>
      </c>
      <c r="AE58" s="198">
        <v>0</v>
      </c>
      <c r="AF58" s="198">
        <v>0</v>
      </c>
      <c r="AG58" s="198">
        <v>16.97</v>
      </c>
      <c r="AH58" s="198">
        <v>0</v>
      </c>
      <c r="AI58" s="198">
        <v>24.05</v>
      </c>
      <c r="AJ58" s="198">
        <v>0</v>
      </c>
      <c r="AK58" s="198">
        <v>93.39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38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479.83</v>
      </c>
      <c r="L59" s="198">
        <v>0</v>
      </c>
      <c r="M59" s="198">
        <v>61.15</v>
      </c>
      <c r="N59" s="198">
        <v>49.75</v>
      </c>
      <c r="O59" s="198">
        <v>35.130000000000003</v>
      </c>
      <c r="P59" s="198">
        <v>19.7</v>
      </c>
      <c r="Q59" s="198">
        <v>9.18</v>
      </c>
      <c r="R59" s="198">
        <v>17.86</v>
      </c>
      <c r="S59" s="198">
        <v>11.12</v>
      </c>
      <c r="T59" s="198">
        <v>0</v>
      </c>
      <c r="U59" s="198">
        <v>49.62</v>
      </c>
      <c r="V59" s="198">
        <v>0</v>
      </c>
      <c r="W59" s="198">
        <v>0</v>
      </c>
      <c r="X59" s="198">
        <v>62.12</v>
      </c>
      <c r="Y59" s="198">
        <v>0</v>
      </c>
      <c r="Z59" s="198">
        <v>113.97</v>
      </c>
      <c r="AA59" s="198">
        <v>37.99</v>
      </c>
      <c r="AB59" s="198">
        <v>0</v>
      </c>
      <c r="AC59" s="198">
        <v>15.26</v>
      </c>
      <c r="AD59" s="198">
        <v>0</v>
      </c>
      <c r="AE59" s="198">
        <v>0</v>
      </c>
      <c r="AF59" s="198">
        <v>0</v>
      </c>
      <c r="AG59" s="198">
        <v>16.97</v>
      </c>
      <c r="AH59" s="198">
        <v>0</v>
      </c>
      <c r="AI59" s="198">
        <v>24.05</v>
      </c>
      <c r="AJ59" s="198">
        <v>0</v>
      </c>
      <c r="AK59" s="198">
        <v>93.39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38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455.94</v>
      </c>
      <c r="L60" s="198">
        <v>0</v>
      </c>
      <c r="M60" s="198">
        <v>61.15</v>
      </c>
      <c r="N60" s="198">
        <v>49.75</v>
      </c>
      <c r="O60" s="198">
        <v>35.130000000000003</v>
      </c>
      <c r="P60" s="198">
        <v>19.7</v>
      </c>
      <c r="Q60" s="198">
        <v>9.18</v>
      </c>
      <c r="R60" s="198">
        <v>17.86</v>
      </c>
      <c r="S60" s="198">
        <v>11.12</v>
      </c>
      <c r="T60" s="198">
        <v>0</v>
      </c>
      <c r="U60" s="198">
        <v>49.62</v>
      </c>
      <c r="V60" s="198">
        <v>0</v>
      </c>
      <c r="W60" s="198">
        <v>0</v>
      </c>
      <c r="X60" s="198">
        <v>62.12</v>
      </c>
      <c r="Y60" s="198">
        <v>0</v>
      </c>
      <c r="Z60" s="198">
        <v>113.97</v>
      </c>
      <c r="AA60" s="198">
        <v>37.99</v>
      </c>
      <c r="AB60" s="198">
        <v>0</v>
      </c>
      <c r="AC60" s="198">
        <v>14.82</v>
      </c>
      <c r="AD60" s="198">
        <v>0</v>
      </c>
      <c r="AE60" s="198">
        <v>0</v>
      </c>
      <c r="AF60" s="198">
        <v>0</v>
      </c>
      <c r="AG60" s="198">
        <v>16.97</v>
      </c>
      <c r="AH60" s="198">
        <v>0</v>
      </c>
      <c r="AI60" s="198">
        <v>24.05</v>
      </c>
      <c r="AJ60" s="198">
        <v>0</v>
      </c>
      <c r="AK60" s="198">
        <v>93.39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38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445.46</v>
      </c>
      <c r="L61" s="198">
        <v>0</v>
      </c>
      <c r="M61" s="198">
        <v>61.15</v>
      </c>
      <c r="N61" s="198">
        <v>49.75</v>
      </c>
      <c r="O61" s="198">
        <v>35.130000000000003</v>
      </c>
      <c r="P61" s="198">
        <v>19.7</v>
      </c>
      <c r="Q61" s="198">
        <v>9.18</v>
      </c>
      <c r="R61" s="198">
        <v>17.86</v>
      </c>
      <c r="S61" s="198">
        <v>11.12</v>
      </c>
      <c r="T61" s="198">
        <v>0</v>
      </c>
      <c r="U61" s="198">
        <v>49.62</v>
      </c>
      <c r="V61" s="198">
        <v>0</v>
      </c>
      <c r="W61" s="198">
        <v>0</v>
      </c>
      <c r="X61" s="198">
        <v>62.12</v>
      </c>
      <c r="Y61" s="198">
        <v>0</v>
      </c>
      <c r="Z61" s="198">
        <v>113.97</v>
      </c>
      <c r="AA61" s="198">
        <v>37.99</v>
      </c>
      <c r="AB61" s="198">
        <v>0</v>
      </c>
      <c r="AC61" s="198">
        <v>14.82</v>
      </c>
      <c r="AD61" s="198">
        <v>0</v>
      </c>
      <c r="AE61" s="198">
        <v>0</v>
      </c>
      <c r="AF61" s="198">
        <v>0</v>
      </c>
      <c r="AG61" s="198">
        <v>16.97</v>
      </c>
      <c r="AH61" s="198">
        <v>0</v>
      </c>
      <c r="AI61" s="198">
        <v>13.26</v>
      </c>
      <c r="AJ61" s="198">
        <v>0</v>
      </c>
      <c r="AK61" s="198">
        <v>93.39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38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454.43</v>
      </c>
      <c r="L62" s="198">
        <v>0</v>
      </c>
      <c r="M62" s="198">
        <v>61.15</v>
      </c>
      <c r="N62" s="198">
        <v>49.75</v>
      </c>
      <c r="O62" s="198">
        <v>35.130000000000003</v>
      </c>
      <c r="P62" s="198">
        <v>19.7</v>
      </c>
      <c r="Q62" s="198">
        <v>9.18</v>
      </c>
      <c r="R62" s="198">
        <v>17.86</v>
      </c>
      <c r="S62" s="198">
        <v>11.12</v>
      </c>
      <c r="T62" s="198">
        <v>0</v>
      </c>
      <c r="U62" s="198">
        <v>49.62</v>
      </c>
      <c r="V62" s="198">
        <v>0</v>
      </c>
      <c r="W62" s="198">
        <v>0</v>
      </c>
      <c r="X62" s="198">
        <v>62.12</v>
      </c>
      <c r="Y62" s="198">
        <v>0</v>
      </c>
      <c r="Z62" s="198">
        <v>113.97</v>
      </c>
      <c r="AA62" s="198">
        <v>37.99</v>
      </c>
      <c r="AB62" s="198">
        <v>0</v>
      </c>
      <c r="AC62" s="198">
        <v>14.82</v>
      </c>
      <c r="AD62" s="198">
        <v>0</v>
      </c>
      <c r="AE62" s="198">
        <v>0</v>
      </c>
      <c r="AF62" s="198">
        <v>0</v>
      </c>
      <c r="AG62" s="198">
        <v>16.97</v>
      </c>
      <c r="AH62" s="198">
        <v>0</v>
      </c>
      <c r="AI62" s="198">
        <v>13.26</v>
      </c>
      <c r="AJ62" s="198">
        <v>0</v>
      </c>
      <c r="AK62" s="198">
        <v>93.39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38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421.77</v>
      </c>
      <c r="L63" s="198">
        <v>0</v>
      </c>
      <c r="M63" s="198">
        <v>61.15</v>
      </c>
      <c r="N63" s="198">
        <v>49.75</v>
      </c>
      <c r="O63" s="198">
        <v>35.130000000000003</v>
      </c>
      <c r="P63" s="198">
        <v>19.7</v>
      </c>
      <c r="Q63" s="198">
        <v>9.18</v>
      </c>
      <c r="R63" s="198">
        <v>17.86</v>
      </c>
      <c r="S63" s="198">
        <v>11.12</v>
      </c>
      <c r="T63" s="198">
        <v>0</v>
      </c>
      <c r="U63" s="198">
        <v>49.62</v>
      </c>
      <c r="V63" s="198">
        <v>0</v>
      </c>
      <c r="W63" s="198">
        <v>0</v>
      </c>
      <c r="X63" s="198">
        <v>62.12</v>
      </c>
      <c r="Y63" s="198">
        <v>0</v>
      </c>
      <c r="Z63" s="198">
        <v>113.97</v>
      </c>
      <c r="AA63" s="198">
        <v>37.99</v>
      </c>
      <c r="AB63" s="198">
        <v>0</v>
      </c>
      <c r="AC63" s="198">
        <v>14.82</v>
      </c>
      <c r="AD63" s="198">
        <v>0</v>
      </c>
      <c r="AE63" s="198">
        <v>0</v>
      </c>
      <c r="AF63" s="198">
        <v>0</v>
      </c>
      <c r="AG63" s="198">
        <v>16.97</v>
      </c>
      <c r="AH63" s="198">
        <v>0</v>
      </c>
      <c r="AI63" s="198">
        <v>24.05</v>
      </c>
      <c r="AJ63" s="198">
        <v>0</v>
      </c>
      <c r="AK63" s="198">
        <v>93.39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38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443.14</v>
      </c>
      <c r="L64" s="198">
        <v>0</v>
      </c>
      <c r="M64" s="198">
        <v>61.15</v>
      </c>
      <c r="N64" s="198">
        <v>49.75</v>
      </c>
      <c r="O64" s="198">
        <v>35.130000000000003</v>
      </c>
      <c r="P64" s="198">
        <v>19.7</v>
      </c>
      <c r="Q64" s="198">
        <v>9.18</v>
      </c>
      <c r="R64" s="198">
        <v>17.86</v>
      </c>
      <c r="S64" s="198">
        <v>11.12</v>
      </c>
      <c r="T64" s="198">
        <v>0</v>
      </c>
      <c r="U64" s="198">
        <v>49.62</v>
      </c>
      <c r="V64" s="198">
        <v>0</v>
      </c>
      <c r="W64" s="198">
        <v>0</v>
      </c>
      <c r="X64" s="198">
        <v>62.12</v>
      </c>
      <c r="Y64" s="198">
        <v>0</v>
      </c>
      <c r="Z64" s="198">
        <v>113.97</v>
      </c>
      <c r="AA64" s="198">
        <v>37.99</v>
      </c>
      <c r="AB64" s="198">
        <v>0</v>
      </c>
      <c r="AC64" s="198">
        <v>14.82</v>
      </c>
      <c r="AD64" s="198">
        <v>0</v>
      </c>
      <c r="AE64" s="198">
        <v>0</v>
      </c>
      <c r="AF64" s="198">
        <v>0</v>
      </c>
      <c r="AG64" s="198">
        <v>16.97</v>
      </c>
      <c r="AH64" s="198">
        <v>0</v>
      </c>
      <c r="AI64" s="198">
        <v>20.84</v>
      </c>
      <c r="AJ64" s="198">
        <v>0</v>
      </c>
      <c r="AK64" s="198">
        <v>93.39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38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471.11</v>
      </c>
      <c r="L65" s="198">
        <v>0</v>
      </c>
      <c r="M65" s="198">
        <v>61.15</v>
      </c>
      <c r="N65" s="198">
        <v>49.75</v>
      </c>
      <c r="O65" s="198">
        <v>35.130000000000003</v>
      </c>
      <c r="P65" s="198">
        <v>19.7</v>
      </c>
      <c r="Q65" s="198">
        <v>9.18</v>
      </c>
      <c r="R65" s="198">
        <v>17.86</v>
      </c>
      <c r="S65" s="198">
        <v>11.12</v>
      </c>
      <c r="T65" s="198">
        <v>0</v>
      </c>
      <c r="U65" s="198">
        <v>49.62</v>
      </c>
      <c r="V65" s="198">
        <v>0</v>
      </c>
      <c r="W65" s="198">
        <v>0</v>
      </c>
      <c r="X65" s="198">
        <v>62.12</v>
      </c>
      <c r="Y65" s="198">
        <v>0</v>
      </c>
      <c r="Z65" s="198">
        <v>113.97</v>
      </c>
      <c r="AA65" s="198">
        <v>37.99</v>
      </c>
      <c r="AB65" s="198">
        <v>0</v>
      </c>
      <c r="AC65" s="198">
        <v>12</v>
      </c>
      <c r="AD65" s="198">
        <v>0</v>
      </c>
      <c r="AE65" s="198">
        <v>0</v>
      </c>
      <c r="AF65" s="198">
        <v>0</v>
      </c>
      <c r="AG65" s="198">
        <v>16.97</v>
      </c>
      <c r="AH65" s="198">
        <v>0</v>
      </c>
      <c r="AI65" s="198">
        <v>13.26</v>
      </c>
      <c r="AJ65" s="198">
        <v>0</v>
      </c>
      <c r="AK65" s="198">
        <v>93.39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38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446.5</v>
      </c>
      <c r="L66" s="198">
        <v>0</v>
      </c>
      <c r="M66" s="198">
        <v>61.15</v>
      </c>
      <c r="N66" s="198">
        <v>49.75</v>
      </c>
      <c r="O66" s="198">
        <v>35.130000000000003</v>
      </c>
      <c r="P66" s="198">
        <v>19.7</v>
      </c>
      <c r="Q66" s="198">
        <v>9.18</v>
      </c>
      <c r="R66" s="198">
        <v>17.86</v>
      </c>
      <c r="S66" s="198">
        <v>11.12</v>
      </c>
      <c r="T66" s="198">
        <v>0</v>
      </c>
      <c r="U66" s="198">
        <v>49.62</v>
      </c>
      <c r="V66" s="198">
        <v>0</v>
      </c>
      <c r="W66" s="198">
        <v>0</v>
      </c>
      <c r="X66" s="198">
        <v>62.12</v>
      </c>
      <c r="Y66" s="198">
        <v>0</v>
      </c>
      <c r="Z66" s="198">
        <v>113.97</v>
      </c>
      <c r="AA66" s="198">
        <v>37.99</v>
      </c>
      <c r="AB66" s="198">
        <v>0</v>
      </c>
      <c r="AC66" s="198">
        <v>12</v>
      </c>
      <c r="AD66" s="198">
        <v>0</v>
      </c>
      <c r="AE66" s="198">
        <v>0</v>
      </c>
      <c r="AF66" s="198">
        <v>0</v>
      </c>
      <c r="AG66" s="198">
        <v>16.97</v>
      </c>
      <c r="AH66" s="198">
        <v>0</v>
      </c>
      <c r="AI66" s="198">
        <v>13.26</v>
      </c>
      <c r="AJ66" s="198">
        <v>0</v>
      </c>
      <c r="AK66" s="198">
        <v>93.39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38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440.21</v>
      </c>
      <c r="L67" s="198">
        <v>0</v>
      </c>
      <c r="M67" s="198">
        <v>61.15</v>
      </c>
      <c r="N67" s="198">
        <v>49.75</v>
      </c>
      <c r="O67" s="198">
        <v>35.130000000000003</v>
      </c>
      <c r="P67" s="198">
        <v>19.7</v>
      </c>
      <c r="Q67" s="198">
        <v>9.18</v>
      </c>
      <c r="R67" s="198">
        <v>17.86</v>
      </c>
      <c r="S67" s="198">
        <v>11.12</v>
      </c>
      <c r="T67" s="198">
        <v>0</v>
      </c>
      <c r="U67" s="198">
        <v>49.62</v>
      </c>
      <c r="V67" s="198">
        <v>0</v>
      </c>
      <c r="W67" s="198">
        <v>0</v>
      </c>
      <c r="X67" s="198">
        <v>62.12</v>
      </c>
      <c r="Y67" s="198">
        <v>0</v>
      </c>
      <c r="Z67" s="198">
        <v>113.97</v>
      </c>
      <c r="AA67" s="198">
        <v>37.99</v>
      </c>
      <c r="AB67" s="198">
        <v>0</v>
      </c>
      <c r="AC67" s="198">
        <v>12</v>
      </c>
      <c r="AD67" s="198">
        <v>0</v>
      </c>
      <c r="AE67" s="198">
        <v>0</v>
      </c>
      <c r="AF67" s="198">
        <v>0</v>
      </c>
      <c r="AG67" s="198">
        <v>16.97</v>
      </c>
      <c r="AH67" s="198">
        <v>0</v>
      </c>
      <c r="AI67" s="198">
        <v>11.37</v>
      </c>
      <c r="AJ67" s="198">
        <v>0</v>
      </c>
      <c r="AK67" s="198">
        <v>93.39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38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455.24</v>
      </c>
      <c r="L68" s="198">
        <v>0</v>
      </c>
      <c r="M68" s="198">
        <v>61.15</v>
      </c>
      <c r="N68" s="198">
        <v>49.75</v>
      </c>
      <c r="O68" s="198">
        <v>35.130000000000003</v>
      </c>
      <c r="P68" s="198">
        <v>19.7</v>
      </c>
      <c r="Q68" s="198">
        <v>9.18</v>
      </c>
      <c r="R68" s="198">
        <v>17.86</v>
      </c>
      <c r="S68" s="198">
        <v>11.12</v>
      </c>
      <c r="T68" s="198">
        <v>0</v>
      </c>
      <c r="U68" s="198">
        <v>49.62</v>
      </c>
      <c r="V68" s="198">
        <v>0</v>
      </c>
      <c r="W68" s="198">
        <v>0</v>
      </c>
      <c r="X68" s="198">
        <v>62.12</v>
      </c>
      <c r="Y68" s="198">
        <v>0</v>
      </c>
      <c r="Z68" s="198">
        <v>113.97</v>
      </c>
      <c r="AA68" s="198">
        <v>37.99</v>
      </c>
      <c r="AB68" s="198">
        <v>0</v>
      </c>
      <c r="AC68" s="198">
        <v>12</v>
      </c>
      <c r="AD68" s="198">
        <v>0</v>
      </c>
      <c r="AE68" s="198">
        <v>0</v>
      </c>
      <c r="AF68" s="198">
        <v>0</v>
      </c>
      <c r="AG68" s="198">
        <v>16.97</v>
      </c>
      <c r="AH68" s="198">
        <v>0</v>
      </c>
      <c r="AI68" s="198">
        <v>20.84</v>
      </c>
      <c r="AJ68" s="198">
        <v>0</v>
      </c>
      <c r="AK68" s="198">
        <v>93.4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38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475.12</v>
      </c>
      <c r="L69" s="198">
        <v>0</v>
      </c>
      <c r="M69" s="198">
        <v>61.15</v>
      </c>
      <c r="N69" s="198">
        <v>49.75</v>
      </c>
      <c r="O69" s="198">
        <v>35.130000000000003</v>
      </c>
      <c r="P69" s="198">
        <v>19.7</v>
      </c>
      <c r="Q69" s="198">
        <v>9.18</v>
      </c>
      <c r="R69" s="198">
        <v>17.86</v>
      </c>
      <c r="S69" s="198">
        <v>11.12</v>
      </c>
      <c r="T69" s="198">
        <v>0</v>
      </c>
      <c r="U69" s="198">
        <v>49.62</v>
      </c>
      <c r="V69" s="198">
        <v>0</v>
      </c>
      <c r="W69" s="198">
        <v>0</v>
      </c>
      <c r="X69" s="198">
        <v>62.12</v>
      </c>
      <c r="Y69" s="198">
        <v>0</v>
      </c>
      <c r="Z69" s="198">
        <v>113.97</v>
      </c>
      <c r="AA69" s="198">
        <v>37.99</v>
      </c>
      <c r="AB69" s="198">
        <v>0</v>
      </c>
      <c r="AC69" s="198">
        <v>14.82</v>
      </c>
      <c r="AD69" s="198">
        <v>0</v>
      </c>
      <c r="AE69" s="198">
        <v>0</v>
      </c>
      <c r="AF69" s="198">
        <v>0</v>
      </c>
      <c r="AG69" s="198">
        <v>16.97</v>
      </c>
      <c r="AH69" s="198">
        <v>0</v>
      </c>
      <c r="AI69" s="198">
        <v>24.05</v>
      </c>
      <c r="AJ69" s="198">
        <v>0</v>
      </c>
      <c r="AK69" s="198">
        <v>99.3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30.44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470.8</v>
      </c>
      <c r="L70" s="198">
        <v>0</v>
      </c>
      <c r="M70" s="198">
        <v>61.15</v>
      </c>
      <c r="N70" s="198">
        <v>49.75</v>
      </c>
      <c r="O70" s="198">
        <v>35.130000000000003</v>
      </c>
      <c r="P70" s="198">
        <v>19.7</v>
      </c>
      <c r="Q70" s="198">
        <v>9.18</v>
      </c>
      <c r="R70" s="198">
        <v>17.86</v>
      </c>
      <c r="S70" s="198">
        <v>11.12</v>
      </c>
      <c r="T70" s="198">
        <v>0</v>
      </c>
      <c r="U70" s="198">
        <v>49.62</v>
      </c>
      <c r="V70" s="198">
        <v>0</v>
      </c>
      <c r="W70" s="198">
        <v>0</v>
      </c>
      <c r="X70" s="198">
        <v>62.12</v>
      </c>
      <c r="Y70" s="198">
        <v>0</v>
      </c>
      <c r="Z70" s="198">
        <v>113.97</v>
      </c>
      <c r="AA70" s="198">
        <v>37.99</v>
      </c>
      <c r="AB70" s="198">
        <v>0</v>
      </c>
      <c r="AC70" s="198">
        <v>14.82</v>
      </c>
      <c r="AD70" s="198">
        <v>0</v>
      </c>
      <c r="AE70" s="198">
        <v>0</v>
      </c>
      <c r="AF70" s="198">
        <v>0</v>
      </c>
      <c r="AG70" s="198">
        <v>16.97</v>
      </c>
      <c r="AH70" s="198">
        <v>0</v>
      </c>
      <c r="AI70" s="198">
        <v>24.05</v>
      </c>
      <c r="AJ70" s="198">
        <v>0</v>
      </c>
      <c r="AK70" s="198">
        <v>99.3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16.59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491.28</v>
      </c>
      <c r="L71" s="198">
        <v>7.67</v>
      </c>
      <c r="M71" s="198">
        <v>61.15</v>
      </c>
      <c r="N71" s="198">
        <v>49.75</v>
      </c>
      <c r="O71" s="198">
        <v>35.130000000000003</v>
      </c>
      <c r="P71" s="198">
        <v>19.7</v>
      </c>
      <c r="Q71" s="198">
        <v>9.18</v>
      </c>
      <c r="R71" s="198">
        <v>17.86</v>
      </c>
      <c r="S71" s="198">
        <v>11.12</v>
      </c>
      <c r="T71" s="198">
        <v>0</v>
      </c>
      <c r="U71" s="198">
        <v>49.62</v>
      </c>
      <c r="V71" s="198">
        <v>0</v>
      </c>
      <c r="W71" s="198">
        <v>0</v>
      </c>
      <c r="X71" s="198">
        <v>62.12</v>
      </c>
      <c r="Y71" s="198">
        <v>0</v>
      </c>
      <c r="Z71" s="198">
        <v>113.97</v>
      </c>
      <c r="AA71" s="198">
        <v>37.99</v>
      </c>
      <c r="AB71" s="198">
        <v>0</v>
      </c>
      <c r="AC71" s="198">
        <v>15.03</v>
      </c>
      <c r="AD71" s="198">
        <v>0</v>
      </c>
      <c r="AE71" s="198">
        <v>0</v>
      </c>
      <c r="AF71" s="198">
        <v>0</v>
      </c>
      <c r="AG71" s="198">
        <v>16.97</v>
      </c>
      <c r="AH71" s="198">
        <v>0</v>
      </c>
      <c r="AI71" s="198">
        <v>24.05</v>
      </c>
      <c r="AJ71" s="198">
        <v>0</v>
      </c>
      <c r="AK71" s="198">
        <v>93.39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6.3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491.28</v>
      </c>
      <c r="L72" s="198">
        <v>7.67</v>
      </c>
      <c r="M72" s="198">
        <v>61.15</v>
      </c>
      <c r="N72" s="198">
        <v>49.75</v>
      </c>
      <c r="O72" s="198">
        <v>35.130000000000003</v>
      </c>
      <c r="P72" s="198">
        <v>19.7</v>
      </c>
      <c r="Q72" s="198">
        <v>9.18</v>
      </c>
      <c r="R72" s="198">
        <v>17.86</v>
      </c>
      <c r="S72" s="198">
        <v>11.12</v>
      </c>
      <c r="T72" s="198">
        <v>0</v>
      </c>
      <c r="U72" s="198">
        <v>49.62</v>
      </c>
      <c r="V72" s="198">
        <v>0</v>
      </c>
      <c r="W72" s="198">
        <v>0</v>
      </c>
      <c r="X72" s="198">
        <v>62.12</v>
      </c>
      <c r="Y72" s="198">
        <v>0</v>
      </c>
      <c r="Z72" s="198">
        <v>113.97</v>
      </c>
      <c r="AA72" s="198">
        <v>37.99</v>
      </c>
      <c r="AB72" s="198">
        <v>0</v>
      </c>
      <c r="AC72" s="198">
        <v>15.03</v>
      </c>
      <c r="AD72" s="198">
        <v>0</v>
      </c>
      <c r="AE72" s="198">
        <v>0</v>
      </c>
      <c r="AF72" s="198">
        <v>0</v>
      </c>
      <c r="AG72" s="198">
        <v>16.97</v>
      </c>
      <c r="AH72" s="198">
        <v>0</v>
      </c>
      <c r="AI72" s="198">
        <v>24.05</v>
      </c>
      <c r="AJ72" s="198">
        <v>0</v>
      </c>
      <c r="AK72" s="198">
        <v>93.39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1.36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491.28</v>
      </c>
      <c r="L73" s="198">
        <v>7.67</v>
      </c>
      <c r="M73" s="198">
        <v>61.15</v>
      </c>
      <c r="N73" s="198">
        <v>49.75</v>
      </c>
      <c r="O73" s="198">
        <v>35.130000000000003</v>
      </c>
      <c r="P73" s="198">
        <v>19.7</v>
      </c>
      <c r="Q73" s="198">
        <v>9.18</v>
      </c>
      <c r="R73" s="198">
        <v>17.86</v>
      </c>
      <c r="S73" s="198">
        <v>11.12</v>
      </c>
      <c r="T73" s="198">
        <v>0</v>
      </c>
      <c r="U73" s="198">
        <v>49.62</v>
      </c>
      <c r="V73" s="198">
        <v>0</v>
      </c>
      <c r="W73" s="198">
        <v>0</v>
      </c>
      <c r="X73" s="198">
        <v>62.12</v>
      </c>
      <c r="Y73" s="198">
        <v>0</v>
      </c>
      <c r="Z73" s="198">
        <v>113.97</v>
      </c>
      <c r="AA73" s="198">
        <v>37.99</v>
      </c>
      <c r="AB73" s="198">
        <v>0</v>
      </c>
      <c r="AC73" s="198">
        <v>15.03</v>
      </c>
      <c r="AD73" s="198">
        <v>0</v>
      </c>
      <c r="AE73" s="198">
        <v>0</v>
      </c>
      <c r="AF73" s="198">
        <v>0</v>
      </c>
      <c r="AG73" s="198">
        <v>16.97</v>
      </c>
      <c r="AH73" s="198">
        <v>0</v>
      </c>
      <c r="AI73" s="198">
        <v>24.05</v>
      </c>
      <c r="AJ73" s="198">
        <v>0</v>
      </c>
      <c r="AK73" s="198">
        <v>93.39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491.28</v>
      </c>
      <c r="L74" s="198">
        <v>7.67</v>
      </c>
      <c r="M74" s="198">
        <v>61.15</v>
      </c>
      <c r="N74" s="198">
        <v>49.75</v>
      </c>
      <c r="O74" s="198">
        <v>35.130000000000003</v>
      </c>
      <c r="P74" s="198">
        <v>19.7</v>
      </c>
      <c r="Q74" s="198">
        <v>9.18</v>
      </c>
      <c r="R74" s="198">
        <v>17.86</v>
      </c>
      <c r="S74" s="198">
        <v>11.12</v>
      </c>
      <c r="T74" s="198">
        <v>0</v>
      </c>
      <c r="U74" s="198">
        <v>49.62</v>
      </c>
      <c r="V74" s="198">
        <v>0</v>
      </c>
      <c r="W74" s="198">
        <v>0</v>
      </c>
      <c r="X74" s="198">
        <v>62.12</v>
      </c>
      <c r="Y74" s="198">
        <v>0</v>
      </c>
      <c r="Z74" s="198">
        <v>113.97</v>
      </c>
      <c r="AA74" s="198">
        <v>37.99</v>
      </c>
      <c r="AB74" s="198">
        <v>0</v>
      </c>
      <c r="AC74" s="198">
        <v>15.03</v>
      </c>
      <c r="AD74" s="198">
        <v>0</v>
      </c>
      <c r="AE74" s="198">
        <v>0</v>
      </c>
      <c r="AF74" s="198">
        <v>0</v>
      </c>
      <c r="AG74" s="198">
        <v>16.97</v>
      </c>
      <c r="AH74" s="198">
        <v>0</v>
      </c>
      <c r="AI74" s="198">
        <v>24.05</v>
      </c>
      <c r="AJ74" s="198">
        <v>0</v>
      </c>
      <c r="AK74" s="198">
        <v>93.39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491.28</v>
      </c>
      <c r="L75" s="198">
        <v>7.67</v>
      </c>
      <c r="M75" s="198">
        <v>61.15</v>
      </c>
      <c r="N75" s="198">
        <v>49.75</v>
      </c>
      <c r="O75" s="198">
        <v>35.130000000000003</v>
      </c>
      <c r="P75" s="198">
        <v>19.7</v>
      </c>
      <c r="Q75" s="198">
        <v>9.18</v>
      </c>
      <c r="R75" s="198">
        <v>17.86</v>
      </c>
      <c r="S75" s="198">
        <v>11.12</v>
      </c>
      <c r="T75" s="198">
        <v>0</v>
      </c>
      <c r="U75" s="198">
        <v>49.62</v>
      </c>
      <c r="V75" s="198">
        <v>0</v>
      </c>
      <c r="W75" s="198">
        <v>0</v>
      </c>
      <c r="X75" s="198">
        <v>62.12</v>
      </c>
      <c r="Y75" s="198">
        <v>0</v>
      </c>
      <c r="Z75" s="198">
        <v>113.97</v>
      </c>
      <c r="AA75" s="198">
        <v>37.99</v>
      </c>
      <c r="AB75" s="198">
        <v>0</v>
      </c>
      <c r="AC75" s="198">
        <v>15.03</v>
      </c>
      <c r="AD75" s="198">
        <v>0</v>
      </c>
      <c r="AE75" s="198">
        <v>0</v>
      </c>
      <c r="AF75" s="198">
        <v>0</v>
      </c>
      <c r="AG75" s="198">
        <v>16.97</v>
      </c>
      <c r="AH75" s="198">
        <v>0</v>
      </c>
      <c r="AI75" s="198">
        <v>24.05</v>
      </c>
      <c r="AJ75" s="198">
        <v>0</v>
      </c>
      <c r="AK75" s="198">
        <v>93.39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491.28</v>
      </c>
      <c r="L76" s="198">
        <v>7.67</v>
      </c>
      <c r="M76" s="198">
        <v>61.15</v>
      </c>
      <c r="N76" s="198">
        <v>49.75</v>
      </c>
      <c r="O76" s="198">
        <v>35.130000000000003</v>
      </c>
      <c r="P76" s="198">
        <v>19.7</v>
      </c>
      <c r="Q76" s="198">
        <v>9.18</v>
      </c>
      <c r="R76" s="198">
        <v>17.86</v>
      </c>
      <c r="S76" s="198">
        <v>11.12</v>
      </c>
      <c r="T76" s="198">
        <v>0</v>
      </c>
      <c r="U76" s="198">
        <v>49.62</v>
      </c>
      <c r="V76" s="198">
        <v>0</v>
      </c>
      <c r="W76" s="198">
        <v>0</v>
      </c>
      <c r="X76" s="198">
        <v>62.12</v>
      </c>
      <c r="Y76" s="198">
        <v>0</v>
      </c>
      <c r="Z76" s="198">
        <v>113.97</v>
      </c>
      <c r="AA76" s="198">
        <v>37.99</v>
      </c>
      <c r="AB76" s="198">
        <v>0</v>
      </c>
      <c r="AC76" s="198">
        <v>12</v>
      </c>
      <c r="AD76" s="198">
        <v>0</v>
      </c>
      <c r="AE76" s="198">
        <v>0</v>
      </c>
      <c r="AF76" s="198">
        <v>0</v>
      </c>
      <c r="AG76" s="198">
        <v>16.97</v>
      </c>
      <c r="AH76" s="198">
        <v>0</v>
      </c>
      <c r="AI76" s="198">
        <v>24.05</v>
      </c>
      <c r="AJ76" s="198">
        <v>0</v>
      </c>
      <c r="AK76" s="198">
        <v>93.39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491.28</v>
      </c>
      <c r="L77" s="198">
        <v>7.67</v>
      </c>
      <c r="M77" s="198">
        <v>61.15</v>
      </c>
      <c r="N77" s="198">
        <v>49.75</v>
      </c>
      <c r="O77" s="198">
        <v>35.130000000000003</v>
      </c>
      <c r="P77" s="198">
        <v>19.7</v>
      </c>
      <c r="Q77" s="198">
        <v>9.18</v>
      </c>
      <c r="R77" s="198">
        <v>17.86</v>
      </c>
      <c r="S77" s="198">
        <v>11.12</v>
      </c>
      <c r="T77" s="198">
        <v>0</v>
      </c>
      <c r="U77" s="198">
        <v>49.62</v>
      </c>
      <c r="V77" s="198">
        <v>0</v>
      </c>
      <c r="W77" s="198">
        <v>0</v>
      </c>
      <c r="X77" s="198">
        <v>62.12</v>
      </c>
      <c r="Y77" s="198">
        <v>0</v>
      </c>
      <c r="Z77" s="198">
        <v>113.97</v>
      </c>
      <c r="AA77" s="198">
        <v>37.99</v>
      </c>
      <c r="AB77" s="198">
        <v>0</v>
      </c>
      <c r="AC77" s="198">
        <v>12</v>
      </c>
      <c r="AD77" s="198">
        <v>0</v>
      </c>
      <c r="AE77" s="198">
        <v>0</v>
      </c>
      <c r="AF77" s="198">
        <v>0</v>
      </c>
      <c r="AG77" s="198">
        <v>16.97</v>
      </c>
      <c r="AH77" s="198">
        <v>0</v>
      </c>
      <c r="AI77" s="198">
        <v>24.05</v>
      </c>
      <c r="AJ77" s="198">
        <v>0</v>
      </c>
      <c r="AK77" s="198">
        <v>93.39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491.28</v>
      </c>
      <c r="L78" s="198">
        <v>7.67</v>
      </c>
      <c r="M78" s="198">
        <v>61.15</v>
      </c>
      <c r="N78" s="198">
        <v>49.75</v>
      </c>
      <c r="O78" s="198">
        <v>35.130000000000003</v>
      </c>
      <c r="P78" s="198">
        <v>19.7</v>
      </c>
      <c r="Q78" s="198">
        <v>9.18</v>
      </c>
      <c r="R78" s="198">
        <v>17.86</v>
      </c>
      <c r="S78" s="198">
        <v>11.12</v>
      </c>
      <c r="T78" s="198">
        <v>0</v>
      </c>
      <c r="U78" s="198">
        <v>49.62</v>
      </c>
      <c r="V78" s="198">
        <v>0</v>
      </c>
      <c r="W78" s="198">
        <v>0</v>
      </c>
      <c r="X78" s="198">
        <v>62.12</v>
      </c>
      <c r="Y78" s="198">
        <v>0</v>
      </c>
      <c r="Z78" s="198">
        <v>113.97</v>
      </c>
      <c r="AA78" s="198">
        <v>37.99</v>
      </c>
      <c r="AB78" s="198">
        <v>0</v>
      </c>
      <c r="AC78" s="198">
        <v>15.03</v>
      </c>
      <c r="AD78" s="198">
        <v>0</v>
      </c>
      <c r="AE78" s="198">
        <v>0</v>
      </c>
      <c r="AF78" s="198">
        <v>0</v>
      </c>
      <c r="AG78" s="198">
        <v>16.97</v>
      </c>
      <c r="AH78" s="198">
        <v>0</v>
      </c>
      <c r="AI78" s="198">
        <v>24.05</v>
      </c>
      <c r="AJ78" s="198">
        <v>0</v>
      </c>
      <c r="AK78" s="198">
        <v>93.39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491.28</v>
      </c>
      <c r="L79" s="198">
        <v>7.67</v>
      </c>
      <c r="M79" s="198">
        <v>61.15</v>
      </c>
      <c r="N79" s="198">
        <v>49.75</v>
      </c>
      <c r="O79" s="198">
        <v>35.130000000000003</v>
      </c>
      <c r="P79" s="198">
        <v>19.7</v>
      </c>
      <c r="Q79" s="198">
        <v>9.18</v>
      </c>
      <c r="R79" s="198">
        <v>17.86</v>
      </c>
      <c r="S79" s="198">
        <v>11.12</v>
      </c>
      <c r="T79" s="198">
        <v>0</v>
      </c>
      <c r="U79" s="198">
        <v>49.62</v>
      </c>
      <c r="V79" s="198">
        <v>0</v>
      </c>
      <c r="W79" s="198">
        <v>0</v>
      </c>
      <c r="X79" s="198">
        <v>62.12</v>
      </c>
      <c r="Y79" s="198">
        <v>0</v>
      </c>
      <c r="Z79" s="198">
        <v>113.97</v>
      </c>
      <c r="AA79" s="198">
        <v>37.99</v>
      </c>
      <c r="AB79" s="198">
        <v>0</v>
      </c>
      <c r="AC79" s="198">
        <v>15.03</v>
      </c>
      <c r="AD79" s="198">
        <v>0</v>
      </c>
      <c r="AE79" s="198">
        <v>0</v>
      </c>
      <c r="AF79" s="198">
        <v>0</v>
      </c>
      <c r="AG79" s="198">
        <v>16.97</v>
      </c>
      <c r="AH79" s="198">
        <v>0</v>
      </c>
      <c r="AI79" s="198">
        <v>24.05</v>
      </c>
      <c r="AJ79" s="198">
        <v>0</v>
      </c>
      <c r="AK79" s="198">
        <v>93.39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491.28</v>
      </c>
      <c r="L80" s="198">
        <v>7.67</v>
      </c>
      <c r="M80" s="198">
        <v>61.15</v>
      </c>
      <c r="N80" s="198">
        <v>49.75</v>
      </c>
      <c r="O80" s="198">
        <v>35.130000000000003</v>
      </c>
      <c r="P80" s="198">
        <v>19.7</v>
      </c>
      <c r="Q80" s="198">
        <v>9.18</v>
      </c>
      <c r="R80" s="198">
        <v>17.86</v>
      </c>
      <c r="S80" s="198">
        <v>11.12</v>
      </c>
      <c r="T80" s="198">
        <v>0</v>
      </c>
      <c r="U80" s="198">
        <v>49.62</v>
      </c>
      <c r="V80" s="198">
        <v>0</v>
      </c>
      <c r="W80" s="198">
        <v>0</v>
      </c>
      <c r="X80" s="198">
        <v>62.12</v>
      </c>
      <c r="Y80" s="198">
        <v>0</v>
      </c>
      <c r="Z80" s="198">
        <v>113.97</v>
      </c>
      <c r="AA80" s="198">
        <v>37.99</v>
      </c>
      <c r="AB80" s="198">
        <v>0</v>
      </c>
      <c r="AC80" s="198">
        <v>12</v>
      </c>
      <c r="AD80" s="198">
        <v>0</v>
      </c>
      <c r="AE80" s="198">
        <v>0</v>
      </c>
      <c r="AF80" s="198">
        <v>0</v>
      </c>
      <c r="AG80" s="198">
        <v>16.97</v>
      </c>
      <c r="AH80" s="198">
        <v>0</v>
      </c>
      <c r="AI80" s="198">
        <v>24.05</v>
      </c>
      <c r="AJ80" s="198">
        <v>0</v>
      </c>
      <c r="AK80" s="198">
        <v>93.39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491.28</v>
      </c>
      <c r="L81" s="198">
        <v>7.67</v>
      </c>
      <c r="M81" s="198">
        <v>61.15</v>
      </c>
      <c r="N81" s="198">
        <v>49.75</v>
      </c>
      <c r="O81" s="198">
        <v>35.130000000000003</v>
      </c>
      <c r="P81" s="198">
        <v>19.7</v>
      </c>
      <c r="Q81" s="198">
        <v>9.18</v>
      </c>
      <c r="R81" s="198">
        <v>17.86</v>
      </c>
      <c r="S81" s="198">
        <v>11.12</v>
      </c>
      <c r="T81" s="198">
        <v>0</v>
      </c>
      <c r="U81" s="198">
        <v>49.62</v>
      </c>
      <c r="V81" s="198">
        <v>0</v>
      </c>
      <c r="W81" s="198">
        <v>0</v>
      </c>
      <c r="X81" s="198">
        <v>62.12</v>
      </c>
      <c r="Y81" s="198">
        <v>0</v>
      </c>
      <c r="Z81" s="198">
        <v>113.97</v>
      </c>
      <c r="AA81" s="198">
        <v>37.99</v>
      </c>
      <c r="AB81" s="198">
        <v>0</v>
      </c>
      <c r="AC81" s="198">
        <v>15.03</v>
      </c>
      <c r="AD81" s="198">
        <v>0</v>
      </c>
      <c r="AE81" s="198">
        <v>0</v>
      </c>
      <c r="AF81" s="198">
        <v>0</v>
      </c>
      <c r="AG81" s="198">
        <v>16.97</v>
      </c>
      <c r="AH81" s="198">
        <v>0</v>
      </c>
      <c r="AI81" s="198">
        <v>24.05</v>
      </c>
      <c r="AJ81" s="198">
        <v>0</v>
      </c>
      <c r="AK81" s="198">
        <v>93.39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491.28</v>
      </c>
      <c r="L82" s="198">
        <v>7.67</v>
      </c>
      <c r="M82" s="198">
        <v>61.15</v>
      </c>
      <c r="N82" s="198">
        <v>49.75</v>
      </c>
      <c r="O82" s="198">
        <v>35.130000000000003</v>
      </c>
      <c r="P82" s="198">
        <v>19.7</v>
      </c>
      <c r="Q82" s="198">
        <v>9.18</v>
      </c>
      <c r="R82" s="198">
        <v>17.86</v>
      </c>
      <c r="S82" s="198">
        <v>11.12</v>
      </c>
      <c r="T82" s="198">
        <v>0</v>
      </c>
      <c r="U82" s="198">
        <v>49.62</v>
      </c>
      <c r="V82" s="198">
        <v>0</v>
      </c>
      <c r="W82" s="198">
        <v>0</v>
      </c>
      <c r="X82" s="198">
        <v>62.12</v>
      </c>
      <c r="Y82" s="198">
        <v>0</v>
      </c>
      <c r="Z82" s="198">
        <v>113.97</v>
      </c>
      <c r="AA82" s="198">
        <v>37.99</v>
      </c>
      <c r="AB82" s="198">
        <v>0</v>
      </c>
      <c r="AC82" s="198">
        <v>15.03</v>
      </c>
      <c r="AD82" s="198">
        <v>0</v>
      </c>
      <c r="AE82" s="198">
        <v>0</v>
      </c>
      <c r="AF82" s="198">
        <v>0</v>
      </c>
      <c r="AG82" s="198">
        <v>16.97</v>
      </c>
      <c r="AH82" s="198">
        <v>0</v>
      </c>
      <c r="AI82" s="198">
        <v>24.05</v>
      </c>
      <c r="AJ82" s="198">
        <v>0</v>
      </c>
      <c r="AK82" s="198">
        <v>93.39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463.38</v>
      </c>
      <c r="L83" s="198">
        <v>0</v>
      </c>
      <c r="M83" s="198">
        <v>61.15</v>
      </c>
      <c r="N83" s="198">
        <v>49.75</v>
      </c>
      <c r="O83" s="198">
        <v>35.130000000000003</v>
      </c>
      <c r="P83" s="198">
        <v>19.7</v>
      </c>
      <c r="Q83" s="198">
        <v>9.18</v>
      </c>
      <c r="R83" s="198">
        <v>17.86</v>
      </c>
      <c r="S83" s="198">
        <v>11.12</v>
      </c>
      <c r="T83" s="198">
        <v>0</v>
      </c>
      <c r="U83" s="198">
        <v>49.62</v>
      </c>
      <c r="V83" s="198">
        <v>0</v>
      </c>
      <c r="W83" s="198">
        <v>0</v>
      </c>
      <c r="X83" s="198">
        <v>62.12</v>
      </c>
      <c r="Y83" s="198">
        <v>0</v>
      </c>
      <c r="Z83" s="198">
        <v>113.97</v>
      </c>
      <c r="AA83" s="198">
        <v>37.99</v>
      </c>
      <c r="AB83" s="198">
        <v>0</v>
      </c>
      <c r="AC83" s="198">
        <v>15.47</v>
      </c>
      <c r="AD83" s="198">
        <v>0</v>
      </c>
      <c r="AE83" s="198">
        <v>0</v>
      </c>
      <c r="AF83" s="198">
        <v>0</v>
      </c>
      <c r="AG83" s="198">
        <v>16.97</v>
      </c>
      <c r="AH83" s="198">
        <v>0</v>
      </c>
      <c r="AI83" s="198">
        <v>24.05</v>
      </c>
      <c r="AJ83" s="198">
        <v>0</v>
      </c>
      <c r="AK83" s="198">
        <v>93.39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464.13</v>
      </c>
      <c r="L84" s="198">
        <v>0</v>
      </c>
      <c r="M84" s="198">
        <v>61.15</v>
      </c>
      <c r="N84" s="198">
        <v>49.75</v>
      </c>
      <c r="O84" s="198">
        <v>35.130000000000003</v>
      </c>
      <c r="P84" s="198">
        <v>19.7</v>
      </c>
      <c r="Q84" s="198">
        <v>9.18</v>
      </c>
      <c r="R84" s="198">
        <v>17.86</v>
      </c>
      <c r="S84" s="198">
        <v>11.12</v>
      </c>
      <c r="T84" s="198">
        <v>0</v>
      </c>
      <c r="U84" s="198">
        <v>49.62</v>
      </c>
      <c r="V84" s="198">
        <v>0</v>
      </c>
      <c r="W84" s="198">
        <v>0</v>
      </c>
      <c r="X84" s="198">
        <v>62.12</v>
      </c>
      <c r="Y84" s="198">
        <v>0</v>
      </c>
      <c r="Z84" s="198">
        <v>113.97</v>
      </c>
      <c r="AA84" s="198">
        <v>37.99</v>
      </c>
      <c r="AB84" s="198">
        <v>0</v>
      </c>
      <c r="AC84" s="198">
        <v>15.47</v>
      </c>
      <c r="AD84" s="198">
        <v>0</v>
      </c>
      <c r="AE84" s="198">
        <v>0</v>
      </c>
      <c r="AF84" s="198">
        <v>0</v>
      </c>
      <c r="AG84" s="198">
        <v>16.97</v>
      </c>
      <c r="AH84" s="198">
        <v>0</v>
      </c>
      <c r="AI84" s="198">
        <v>24.05</v>
      </c>
      <c r="AJ84" s="198">
        <v>0</v>
      </c>
      <c r="AK84" s="198">
        <v>93.39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466.92</v>
      </c>
      <c r="L85" s="198">
        <v>0</v>
      </c>
      <c r="M85" s="198">
        <v>61.15</v>
      </c>
      <c r="N85" s="198">
        <v>49.75</v>
      </c>
      <c r="O85" s="198">
        <v>35.130000000000003</v>
      </c>
      <c r="P85" s="198">
        <v>19.7</v>
      </c>
      <c r="Q85" s="198">
        <v>9.18</v>
      </c>
      <c r="R85" s="198">
        <v>17.86</v>
      </c>
      <c r="S85" s="198">
        <v>11.12</v>
      </c>
      <c r="T85" s="198">
        <v>0</v>
      </c>
      <c r="U85" s="198">
        <v>49.62</v>
      </c>
      <c r="V85" s="198">
        <v>0</v>
      </c>
      <c r="W85" s="198">
        <v>0</v>
      </c>
      <c r="X85" s="198">
        <v>62.12</v>
      </c>
      <c r="Y85" s="198">
        <v>0</v>
      </c>
      <c r="Z85" s="198">
        <v>113.97</v>
      </c>
      <c r="AA85" s="198">
        <v>37.99</v>
      </c>
      <c r="AB85" s="198">
        <v>0</v>
      </c>
      <c r="AC85" s="198">
        <v>15.47</v>
      </c>
      <c r="AD85" s="198">
        <v>0</v>
      </c>
      <c r="AE85" s="198">
        <v>0</v>
      </c>
      <c r="AF85" s="198">
        <v>0</v>
      </c>
      <c r="AG85" s="198">
        <v>16.97</v>
      </c>
      <c r="AH85" s="198">
        <v>0</v>
      </c>
      <c r="AI85" s="198">
        <v>24.05</v>
      </c>
      <c r="AJ85" s="198">
        <v>0</v>
      </c>
      <c r="AK85" s="198">
        <v>93.39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456.24</v>
      </c>
      <c r="L86" s="198">
        <v>0</v>
      </c>
      <c r="M86" s="198">
        <v>61.15</v>
      </c>
      <c r="N86" s="198">
        <v>49.75</v>
      </c>
      <c r="O86" s="198">
        <v>35.130000000000003</v>
      </c>
      <c r="P86" s="198">
        <v>19.7</v>
      </c>
      <c r="Q86" s="198">
        <v>9.18</v>
      </c>
      <c r="R86" s="198">
        <v>17.86</v>
      </c>
      <c r="S86" s="198">
        <v>11.12</v>
      </c>
      <c r="T86" s="198">
        <v>0</v>
      </c>
      <c r="U86" s="198">
        <v>49.62</v>
      </c>
      <c r="V86" s="198">
        <v>0</v>
      </c>
      <c r="W86" s="198">
        <v>0</v>
      </c>
      <c r="X86" s="198">
        <v>62.12</v>
      </c>
      <c r="Y86" s="198">
        <v>0</v>
      </c>
      <c r="Z86" s="198">
        <v>113.97</v>
      </c>
      <c r="AA86" s="198">
        <v>37.99</v>
      </c>
      <c r="AB86" s="198">
        <v>0</v>
      </c>
      <c r="AC86" s="198">
        <v>15.47</v>
      </c>
      <c r="AD86" s="198">
        <v>0</v>
      </c>
      <c r="AE86" s="198">
        <v>0</v>
      </c>
      <c r="AF86" s="198">
        <v>0</v>
      </c>
      <c r="AG86" s="198">
        <v>16.97</v>
      </c>
      <c r="AH86" s="198">
        <v>0</v>
      </c>
      <c r="AI86" s="198">
        <v>24.05</v>
      </c>
      <c r="AJ86" s="198">
        <v>0</v>
      </c>
      <c r="AK86" s="198">
        <v>93.39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409.58</v>
      </c>
      <c r="L87" s="198">
        <v>0</v>
      </c>
      <c r="M87" s="198">
        <v>61.15</v>
      </c>
      <c r="N87" s="198">
        <v>49.75</v>
      </c>
      <c r="O87" s="198">
        <v>35.130000000000003</v>
      </c>
      <c r="P87" s="198">
        <v>19.7</v>
      </c>
      <c r="Q87" s="198">
        <v>9.18</v>
      </c>
      <c r="R87" s="198">
        <v>17.86</v>
      </c>
      <c r="S87" s="198">
        <v>11.12</v>
      </c>
      <c r="T87" s="198">
        <v>0</v>
      </c>
      <c r="U87" s="198">
        <v>49.62</v>
      </c>
      <c r="V87" s="198">
        <v>0</v>
      </c>
      <c r="W87" s="198">
        <v>0</v>
      </c>
      <c r="X87" s="198">
        <v>62.12</v>
      </c>
      <c r="Y87" s="198">
        <v>0</v>
      </c>
      <c r="Z87" s="198">
        <v>113.97</v>
      </c>
      <c r="AA87" s="198">
        <v>37.99</v>
      </c>
      <c r="AB87" s="198">
        <v>0</v>
      </c>
      <c r="AC87" s="198">
        <v>15.47</v>
      </c>
      <c r="AD87" s="198">
        <v>0</v>
      </c>
      <c r="AE87" s="198">
        <v>0</v>
      </c>
      <c r="AF87" s="198">
        <v>0</v>
      </c>
      <c r="AG87" s="198">
        <v>16.97</v>
      </c>
      <c r="AH87" s="198">
        <v>0</v>
      </c>
      <c r="AI87" s="198">
        <v>24.05</v>
      </c>
      <c r="AJ87" s="198">
        <v>0</v>
      </c>
      <c r="AK87" s="198">
        <v>93.39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431.96</v>
      </c>
      <c r="L88" s="198">
        <v>0</v>
      </c>
      <c r="M88" s="198">
        <v>61.15</v>
      </c>
      <c r="N88" s="198">
        <v>49.75</v>
      </c>
      <c r="O88" s="198">
        <v>35.130000000000003</v>
      </c>
      <c r="P88" s="198">
        <v>19.7</v>
      </c>
      <c r="Q88" s="198">
        <v>9.19</v>
      </c>
      <c r="R88" s="198">
        <v>17.86</v>
      </c>
      <c r="S88" s="198">
        <v>11.11</v>
      </c>
      <c r="T88" s="198">
        <v>0</v>
      </c>
      <c r="U88" s="198">
        <v>49.62</v>
      </c>
      <c r="V88" s="198">
        <v>0</v>
      </c>
      <c r="W88" s="198">
        <v>0</v>
      </c>
      <c r="X88" s="198">
        <v>62.12</v>
      </c>
      <c r="Y88" s="198">
        <v>0</v>
      </c>
      <c r="Z88" s="198">
        <v>113.97</v>
      </c>
      <c r="AA88" s="198">
        <v>37.99</v>
      </c>
      <c r="AB88" s="198">
        <v>0</v>
      </c>
      <c r="AC88" s="198">
        <v>15.47</v>
      </c>
      <c r="AD88" s="198">
        <v>0</v>
      </c>
      <c r="AE88" s="198">
        <v>0</v>
      </c>
      <c r="AF88" s="198">
        <v>0</v>
      </c>
      <c r="AG88" s="198">
        <v>16.97</v>
      </c>
      <c r="AH88" s="198">
        <v>0</v>
      </c>
      <c r="AI88" s="198">
        <v>24.05</v>
      </c>
      <c r="AJ88" s="198">
        <v>0</v>
      </c>
      <c r="AK88" s="198">
        <v>93.39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468.7</v>
      </c>
      <c r="L89" s="198">
        <v>0</v>
      </c>
      <c r="M89" s="198">
        <v>61.15</v>
      </c>
      <c r="N89" s="198">
        <v>49.75</v>
      </c>
      <c r="O89" s="198">
        <v>35.130000000000003</v>
      </c>
      <c r="P89" s="198">
        <v>19.7</v>
      </c>
      <c r="Q89" s="198">
        <v>9.19</v>
      </c>
      <c r="R89" s="198">
        <v>17.98</v>
      </c>
      <c r="S89" s="198">
        <v>11.25</v>
      </c>
      <c r="T89" s="198">
        <v>0</v>
      </c>
      <c r="U89" s="198">
        <v>49.62</v>
      </c>
      <c r="V89" s="198">
        <v>0</v>
      </c>
      <c r="W89" s="198">
        <v>0</v>
      </c>
      <c r="X89" s="198">
        <v>62.12</v>
      </c>
      <c r="Y89" s="198">
        <v>0</v>
      </c>
      <c r="Z89" s="198">
        <v>113.97</v>
      </c>
      <c r="AA89" s="198">
        <v>37.99</v>
      </c>
      <c r="AB89" s="198">
        <v>0</v>
      </c>
      <c r="AC89" s="198">
        <v>15.47</v>
      </c>
      <c r="AD89" s="198">
        <v>0</v>
      </c>
      <c r="AE89" s="198">
        <v>0</v>
      </c>
      <c r="AF89" s="198">
        <v>0</v>
      </c>
      <c r="AG89" s="198">
        <v>16.97</v>
      </c>
      <c r="AH89" s="198">
        <v>0</v>
      </c>
      <c r="AI89" s="198">
        <v>24.05</v>
      </c>
      <c r="AJ89" s="198">
        <v>0</v>
      </c>
      <c r="AK89" s="198">
        <v>93.39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440.95</v>
      </c>
      <c r="L90" s="198">
        <v>0</v>
      </c>
      <c r="M90" s="198">
        <v>61.15</v>
      </c>
      <c r="N90" s="198">
        <v>49.75</v>
      </c>
      <c r="O90" s="198">
        <v>35.130000000000003</v>
      </c>
      <c r="P90" s="198">
        <v>19.7</v>
      </c>
      <c r="Q90" s="198">
        <v>9.19</v>
      </c>
      <c r="R90" s="198">
        <v>17.850000000000001</v>
      </c>
      <c r="S90" s="198">
        <v>11.11</v>
      </c>
      <c r="T90" s="198">
        <v>0</v>
      </c>
      <c r="U90" s="198">
        <v>49.62</v>
      </c>
      <c r="V90" s="198">
        <v>0</v>
      </c>
      <c r="W90" s="198">
        <v>0</v>
      </c>
      <c r="X90" s="198">
        <v>62.12</v>
      </c>
      <c r="Y90" s="198">
        <v>0</v>
      </c>
      <c r="Z90" s="198">
        <v>113.97</v>
      </c>
      <c r="AA90" s="198">
        <v>37.99</v>
      </c>
      <c r="AB90" s="198">
        <v>0</v>
      </c>
      <c r="AC90" s="198">
        <v>15.47</v>
      </c>
      <c r="AD90" s="198">
        <v>0</v>
      </c>
      <c r="AE90" s="198">
        <v>0</v>
      </c>
      <c r="AF90" s="198">
        <v>0</v>
      </c>
      <c r="AG90" s="198">
        <v>16.97</v>
      </c>
      <c r="AH90" s="198">
        <v>0</v>
      </c>
      <c r="AI90" s="198">
        <v>24.05</v>
      </c>
      <c r="AJ90" s="198">
        <v>0</v>
      </c>
      <c r="AK90" s="198">
        <v>93.39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405.74</v>
      </c>
      <c r="L91" s="198">
        <v>0</v>
      </c>
      <c r="M91" s="198">
        <v>61.15</v>
      </c>
      <c r="N91" s="198">
        <v>49.75</v>
      </c>
      <c r="O91" s="198">
        <v>35.130000000000003</v>
      </c>
      <c r="P91" s="198">
        <v>19.7</v>
      </c>
      <c r="Q91" s="198">
        <v>9.19</v>
      </c>
      <c r="R91" s="198">
        <v>17.850000000000001</v>
      </c>
      <c r="S91" s="198">
        <v>11.35</v>
      </c>
      <c r="T91" s="198">
        <v>0</v>
      </c>
      <c r="U91" s="198">
        <v>49.62</v>
      </c>
      <c r="V91" s="198">
        <v>0</v>
      </c>
      <c r="W91" s="198">
        <v>0</v>
      </c>
      <c r="X91" s="198">
        <v>62.12</v>
      </c>
      <c r="Y91" s="198">
        <v>0</v>
      </c>
      <c r="Z91" s="198">
        <v>113.97</v>
      </c>
      <c r="AA91" s="198">
        <v>37.99</v>
      </c>
      <c r="AB91" s="198">
        <v>0</v>
      </c>
      <c r="AC91" s="198">
        <v>15.47</v>
      </c>
      <c r="AD91" s="198">
        <v>0</v>
      </c>
      <c r="AE91" s="198">
        <v>0</v>
      </c>
      <c r="AF91" s="198">
        <v>0</v>
      </c>
      <c r="AG91" s="198">
        <v>16.97</v>
      </c>
      <c r="AH91" s="198">
        <v>0</v>
      </c>
      <c r="AI91" s="198">
        <v>24.05</v>
      </c>
      <c r="AJ91" s="198">
        <v>0</v>
      </c>
      <c r="AK91" s="198">
        <v>93.39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431.89</v>
      </c>
      <c r="L92" s="198">
        <v>0</v>
      </c>
      <c r="M92" s="198">
        <v>61.15</v>
      </c>
      <c r="N92" s="198">
        <v>49.75</v>
      </c>
      <c r="O92" s="198">
        <v>35.130000000000003</v>
      </c>
      <c r="P92" s="198">
        <v>19.7</v>
      </c>
      <c r="Q92" s="198">
        <v>9.19</v>
      </c>
      <c r="R92" s="198">
        <v>17.850000000000001</v>
      </c>
      <c r="S92" s="198">
        <v>11.11</v>
      </c>
      <c r="T92" s="198">
        <v>0</v>
      </c>
      <c r="U92" s="198">
        <v>49.62</v>
      </c>
      <c r="V92" s="198">
        <v>0</v>
      </c>
      <c r="W92" s="198">
        <v>0</v>
      </c>
      <c r="X92" s="198">
        <v>62.12</v>
      </c>
      <c r="Y92" s="198">
        <v>0</v>
      </c>
      <c r="Z92" s="198">
        <v>113.97</v>
      </c>
      <c r="AA92" s="198">
        <v>37.99</v>
      </c>
      <c r="AB92" s="198">
        <v>0</v>
      </c>
      <c r="AC92" s="198">
        <v>15.47</v>
      </c>
      <c r="AD92" s="198">
        <v>0</v>
      </c>
      <c r="AE92" s="198">
        <v>0</v>
      </c>
      <c r="AF92" s="198">
        <v>0</v>
      </c>
      <c r="AG92" s="198">
        <v>16.97</v>
      </c>
      <c r="AH92" s="198">
        <v>0</v>
      </c>
      <c r="AI92" s="198">
        <v>24.05</v>
      </c>
      <c r="AJ92" s="198">
        <v>0</v>
      </c>
      <c r="AK92" s="198">
        <v>93.69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458.19</v>
      </c>
      <c r="L93" s="198">
        <v>0</v>
      </c>
      <c r="M93" s="198">
        <v>61.15</v>
      </c>
      <c r="N93" s="198">
        <v>49.75</v>
      </c>
      <c r="O93" s="198">
        <v>35.130000000000003</v>
      </c>
      <c r="P93" s="198">
        <v>19.7</v>
      </c>
      <c r="Q93" s="198">
        <v>9.19</v>
      </c>
      <c r="R93" s="198">
        <v>17.850000000000001</v>
      </c>
      <c r="S93" s="198">
        <v>11.11</v>
      </c>
      <c r="T93" s="198">
        <v>0</v>
      </c>
      <c r="U93" s="198">
        <v>49.62</v>
      </c>
      <c r="V93" s="198">
        <v>0</v>
      </c>
      <c r="W93" s="198">
        <v>0</v>
      </c>
      <c r="X93" s="198">
        <v>62.12</v>
      </c>
      <c r="Y93" s="198">
        <v>0</v>
      </c>
      <c r="Z93" s="198">
        <v>113.97</v>
      </c>
      <c r="AA93" s="198">
        <v>37.99</v>
      </c>
      <c r="AB93" s="198">
        <v>0</v>
      </c>
      <c r="AC93" s="198">
        <v>15.47</v>
      </c>
      <c r="AD93" s="198">
        <v>0</v>
      </c>
      <c r="AE93" s="198">
        <v>0</v>
      </c>
      <c r="AF93" s="198">
        <v>0</v>
      </c>
      <c r="AG93" s="198">
        <v>16.97</v>
      </c>
      <c r="AH93" s="198">
        <v>0</v>
      </c>
      <c r="AI93" s="198">
        <v>24.05</v>
      </c>
      <c r="AJ93" s="198">
        <v>0</v>
      </c>
      <c r="AK93" s="198">
        <v>93.4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427.47</v>
      </c>
      <c r="L94" s="198">
        <v>0</v>
      </c>
      <c r="M94" s="198">
        <v>61.15</v>
      </c>
      <c r="N94" s="198">
        <v>49.75</v>
      </c>
      <c r="O94" s="198">
        <v>35.130000000000003</v>
      </c>
      <c r="P94" s="198">
        <v>19.7</v>
      </c>
      <c r="Q94" s="198">
        <v>9.19</v>
      </c>
      <c r="R94" s="198">
        <v>17.850000000000001</v>
      </c>
      <c r="S94" s="198">
        <v>11.11</v>
      </c>
      <c r="T94" s="198">
        <v>0</v>
      </c>
      <c r="U94" s="198">
        <v>49.62</v>
      </c>
      <c r="V94" s="198">
        <v>0</v>
      </c>
      <c r="W94" s="198">
        <v>0</v>
      </c>
      <c r="X94" s="198">
        <v>62.12</v>
      </c>
      <c r="Y94" s="198">
        <v>0</v>
      </c>
      <c r="Z94" s="198">
        <v>113.97</v>
      </c>
      <c r="AA94" s="198">
        <v>37.99</v>
      </c>
      <c r="AB94" s="198">
        <v>0</v>
      </c>
      <c r="AC94" s="198">
        <v>15.47</v>
      </c>
      <c r="AD94" s="198">
        <v>0</v>
      </c>
      <c r="AE94" s="198">
        <v>0</v>
      </c>
      <c r="AF94" s="198">
        <v>0</v>
      </c>
      <c r="AG94" s="198">
        <v>16.97</v>
      </c>
      <c r="AH94" s="198">
        <v>0</v>
      </c>
      <c r="AI94" s="198">
        <v>24.05</v>
      </c>
      <c r="AJ94" s="198">
        <v>0</v>
      </c>
      <c r="AK94" s="198">
        <v>93.69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396.44</v>
      </c>
      <c r="L95" s="198">
        <v>0</v>
      </c>
      <c r="M95" s="198">
        <v>61.15</v>
      </c>
      <c r="N95" s="198">
        <v>49.75</v>
      </c>
      <c r="O95" s="198">
        <v>35.130000000000003</v>
      </c>
      <c r="P95" s="198">
        <v>19.7</v>
      </c>
      <c r="Q95" s="198">
        <v>9.19</v>
      </c>
      <c r="R95" s="198">
        <v>17.850000000000001</v>
      </c>
      <c r="S95" s="198">
        <v>11.11</v>
      </c>
      <c r="T95" s="198">
        <v>0</v>
      </c>
      <c r="U95" s="198">
        <v>49.62</v>
      </c>
      <c r="V95" s="198">
        <v>0</v>
      </c>
      <c r="W95" s="198">
        <v>0</v>
      </c>
      <c r="X95" s="198">
        <v>62.12</v>
      </c>
      <c r="Y95" s="198">
        <v>0</v>
      </c>
      <c r="Z95" s="198">
        <v>113.97</v>
      </c>
      <c r="AA95" s="198">
        <v>37.99</v>
      </c>
      <c r="AB95" s="198">
        <v>0</v>
      </c>
      <c r="AC95" s="198">
        <v>15.47</v>
      </c>
      <c r="AD95" s="198">
        <v>0</v>
      </c>
      <c r="AE95" s="198">
        <v>0</v>
      </c>
      <c r="AF95" s="198">
        <v>0</v>
      </c>
      <c r="AG95" s="198">
        <v>16.97</v>
      </c>
      <c r="AH95" s="198">
        <v>0</v>
      </c>
      <c r="AI95" s="198">
        <v>24.05</v>
      </c>
      <c r="AJ95" s="198">
        <v>0</v>
      </c>
      <c r="AK95" s="198">
        <v>94.29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376.82</v>
      </c>
      <c r="L96" s="198">
        <v>0</v>
      </c>
      <c r="M96" s="198">
        <v>61.15</v>
      </c>
      <c r="N96" s="198">
        <v>49.75</v>
      </c>
      <c r="O96" s="198">
        <v>35.130000000000003</v>
      </c>
      <c r="P96" s="198">
        <v>19.7</v>
      </c>
      <c r="Q96" s="198">
        <v>9.19</v>
      </c>
      <c r="R96" s="198">
        <v>17.850000000000001</v>
      </c>
      <c r="S96" s="198">
        <v>11.11</v>
      </c>
      <c r="T96" s="198">
        <v>0</v>
      </c>
      <c r="U96" s="198">
        <v>49.62</v>
      </c>
      <c r="V96" s="198">
        <v>0</v>
      </c>
      <c r="W96" s="198">
        <v>0</v>
      </c>
      <c r="X96" s="198">
        <v>62.13</v>
      </c>
      <c r="Y96" s="198">
        <v>0</v>
      </c>
      <c r="Z96" s="198">
        <v>113.97</v>
      </c>
      <c r="AA96" s="198">
        <v>37.99</v>
      </c>
      <c r="AB96" s="198">
        <v>0</v>
      </c>
      <c r="AC96" s="198">
        <v>15.47</v>
      </c>
      <c r="AD96" s="198">
        <v>0</v>
      </c>
      <c r="AE96" s="198">
        <v>0</v>
      </c>
      <c r="AF96" s="198">
        <v>0</v>
      </c>
      <c r="AG96" s="198">
        <v>16.97</v>
      </c>
      <c r="AH96" s="198">
        <v>0</v>
      </c>
      <c r="AI96" s="198">
        <v>24.05</v>
      </c>
      <c r="AJ96" s="198">
        <v>0</v>
      </c>
      <c r="AK96" s="198">
        <v>94.29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334.07</v>
      </c>
      <c r="L97" s="198">
        <v>0</v>
      </c>
      <c r="M97" s="198">
        <v>61.15</v>
      </c>
      <c r="N97" s="198">
        <v>49.75</v>
      </c>
      <c r="O97" s="198">
        <v>35.130000000000003</v>
      </c>
      <c r="P97" s="198">
        <v>19.7</v>
      </c>
      <c r="Q97" s="198">
        <v>9.19</v>
      </c>
      <c r="R97" s="198">
        <v>17.850000000000001</v>
      </c>
      <c r="S97" s="198">
        <v>11.11</v>
      </c>
      <c r="T97" s="198">
        <v>0</v>
      </c>
      <c r="U97" s="198">
        <v>49.62</v>
      </c>
      <c r="V97" s="198">
        <v>0</v>
      </c>
      <c r="W97" s="198">
        <v>0</v>
      </c>
      <c r="X97" s="198">
        <v>62.13</v>
      </c>
      <c r="Y97" s="198">
        <v>0</v>
      </c>
      <c r="Z97" s="198">
        <v>113.97</v>
      </c>
      <c r="AA97" s="198">
        <v>37.99</v>
      </c>
      <c r="AB97" s="198">
        <v>0</v>
      </c>
      <c r="AC97" s="198">
        <v>15.47</v>
      </c>
      <c r="AD97" s="198">
        <v>0</v>
      </c>
      <c r="AE97" s="198">
        <v>0</v>
      </c>
      <c r="AF97" s="198">
        <v>0</v>
      </c>
      <c r="AG97" s="198">
        <v>16.97</v>
      </c>
      <c r="AH97" s="198">
        <v>0</v>
      </c>
      <c r="AI97" s="198">
        <v>24.05</v>
      </c>
      <c r="AJ97" s="198">
        <v>0</v>
      </c>
      <c r="AK97" s="198">
        <v>99.17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286.99</v>
      </c>
      <c r="L98" s="198">
        <v>0</v>
      </c>
      <c r="M98" s="198">
        <v>61.15</v>
      </c>
      <c r="N98" s="198">
        <v>49.75</v>
      </c>
      <c r="O98" s="198">
        <v>35.130000000000003</v>
      </c>
      <c r="P98" s="198">
        <v>19.7</v>
      </c>
      <c r="Q98" s="198">
        <v>4.79</v>
      </c>
      <c r="R98" s="198">
        <v>8.6199999999999992</v>
      </c>
      <c r="S98" s="198">
        <v>5.68</v>
      </c>
      <c r="T98" s="198">
        <v>0</v>
      </c>
      <c r="U98" s="198">
        <v>49.62</v>
      </c>
      <c r="V98" s="198">
        <v>0</v>
      </c>
      <c r="W98" s="198">
        <v>0</v>
      </c>
      <c r="X98" s="198">
        <v>62.13</v>
      </c>
      <c r="Y98" s="198">
        <v>0</v>
      </c>
      <c r="Z98" s="198">
        <v>113.97</v>
      </c>
      <c r="AA98" s="198">
        <v>26.85</v>
      </c>
      <c r="AB98" s="198">
        <v>0</v>
      </c>
      <c r="AC98" s="198">
        <v>15.47</v>
      </c>
      <c r="AD98" s="198">
        <v>0</v>
      </c>
      <c r="AE98" s="198">
        <v>0</v>
      </c>
      <c r="AF98" s="198">
        <v>0</v>
      </c>
      <c r="AG98" s="198">
        <v>16.97</v>
      </c>
      <c r="AH98" s="198">
        <v>0</v>
      </c>
      <c r="AI98" s="198">
        <v>24.05</v>
      </c>
      <c r="AJ98" s="198">
        <v>0</v>
      </c>
      <c r="AK98" s="198">
        <v>99.62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10.102739999999992</v>
      </c>
      <c r="L99">
        <f t="shared" si="0"/>
        <v>8.4855000000000014E-2</v>
      </c>
      <c r="M99">
        <f t="shared" si="0"/>
        <v>1.2551999999999996</v>
      </c>
      <c r="N99">
        <f t="shared" si="0"/>
        <v>1.0864549999999999</v>
      </c>
      <c r="O99">
        <f t="shared" si="0"/>
        <v>0.76746500000000151</v>
      </c>
      <c r="P99">
        <f t="shared" si="0"/>
        <v>0.40461750000000057</v>
      </c>
      <c r="Q99">
        <f t="shared" si="0"/>
        <v>0.19296249999999998</v>
      </c>
      <c r="R99">
        <f t="shared" si="0"/>
        <v>0.37340999999999958</v>
      </c>
      <c r="S99">
        <f t="shared" si="0"/>
        <v>0.23487750000000007</v>
      </c>
      <c r="T99">
        <f t="shared" si="0"/>
        <v>0</v>
      </c>
      <c r="U99">
        <f t="shared" si="0"/>
        <v>1.2982174999999987</v>
      </c>
      <c r="V99">
        <f t="shared" si="0"/>
        <v>0</v>
      </c>
      <c r="W99">
        <f t="shared" si="0"/>
        <v>0</v>
      </c>
      <c r="X99">
        <f t="shared" si="0"/>
        <v>1.2733999999999985</v>
      </c>
      <c r="Y99">
        <f t="shared" si="0"/>
        <v>0</v>
      </c>
      <c r="Z99">
        <f t="shared" si="0"/>
        <v>2.5301249999999991</v>
      </c>
      <c r="AA99">
        <f t="shared" si="0"/>
        <v>0.79354749999999852</v>
      </c>
      <c r="AB99">
        <f t="shared" si="0"/>
        <v>0</v>
      </c>
      <c r="AC99">
        <f t="shared" si="0"/>
        <v>0.36855250000000017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0.40728000000000053</v>
      </c>
      <c r="AH99">
        <f t="shared" si="0"/>
        <v>0</v>
      </c>
      <c r="AI99">
        <f t="shared" si="0"/>
        <v>0.56069499999999972</v>
      </c>
      <c r="AJ99">
        <f t="shared" si="0"/>
        <v>0</v>
      </c>
      <c r="AK99">
        <f t="shared" si="0"/>
        <v>2.1552725000000033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0.36414749999999996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77.540000000000006</v>
      </c>
      <c r="L3" s="198">
        <v>6.76</v>
      </c>
      <c r="M3" s="198">
        <v>0</v>
      </c>
      <c r="N3" s="198">
        <v>28.77</v>
      </c>
      <c r="O3" s="198">
        <v>24.16</v>
      </c>
      <c r="P3" s="198">
        <v>51.53</v>
      </c>
      <c r="Q3" s="198">
        <v>1.77</v>
      </c>
      <c r="R3" s="198">
        <v>5.39</v>
      </c>
      <c r="S3" s="198">
        <v>3.46</v>
      </c>
      <c r="T3" s="198">
        <v>0</v>
      </c>
      <c r="U3" s="198">
        <v>317.35000000000002</v>
      </c>
      <c r="V3" s="198">
        <v>0</v>
      </c>
      <c r="W3" s="198">
        <v>0</v>
      </c>
      <c r="X3" s="198">
        <v>35.93</v>
      </c>
      <c r="Y3" s="198">
        <v>0</v>
      </c>
      <c r="Z3" s="198">
        <v>65.900000000000006</v>
      </c>
      <c r="AA3" s="198">
        <v>8.4600000000000009</v>
      </c>
      <c r="AB3" s="198">
        <v>0</v>
      </c>
      <c r="AC3" s="198">
        <v>8.7100000000000009</v>
      </c>
      <c r="AD3" s="198">
        <v>0</v>
      </c>
      <c r="AE3" s="198">
        <v>0</v>
      </c>
      <c r="AF3" s="198">
        <v>0</v>
      </c>
      <c r="AG3" s="198">
        <v>9.64</v>
      </c>
      <c r="AH3" s="198">
        <v>0</v>
      </c>
      <c r="AI3" s="198">
        <v>13.66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77.540000000000006</v>
      </c>
      <c r="L4" s="198">
        <v>6.76</v>
      </c>
      <c r="M4" s="198">
        <v>0</v>
      </c>
      <c r="N4" s="198">
        <v>28.77</v>
      </c>
      <c r="O4" s="198">
        <v>24.16</v>
      </c>
      <c r="P4" s="198">
        <v>49.41</v>
      </c>
      <c r="Q4" s="198">
        <v>1.7</v>
      </c>
      <c r="R4" s="198">
        <v>5.39</v>
      </c>
      <c r="S4" s="198">
        <v>3.46</v>
      </c>
      <c r="T4" s="198">
        <v>0</v>
      </c>
      <c r="U4" s="198">
        <v>317.35000000000002</v>
      </c>
      <c r="V4" s="198">
        <v>0</v>
      </c>
      <c r="W4" s="198">
        <v>0</v>
      </c>
      <c r="X4" s="198">
        <v>35.93</v>
      </c>
      <c r="Y4" s="198">
        <v>0</v>
      </c>
      <c r="Z4" s="198">
        <v>65.900000000000006</v>
      </c>
      <c r="AA4" s="198">
        <v>8.4600000000000009</v>
      </c>
      <c r="AB4" s="198">
        <v>0</v>
      </c>
      <c r="AC4" s="198">
        <v>8.7100000000000009</v>
      </c>
      <c r="AD4" s="198">
        <v>0</v>
      </c>
      <c r="AE4" s="198">
        <v>0</v>
      </c>
      <c r="AF4" s="198">
        <v>0</v>
      </c>
      <c r="AG4" s="198">
        <v>9.64</v>
      </c>
      <c r="AH4" s="198">
        <v>0</v>
      </c>
      <c r="AI4" s="198">
        <v>13.66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77.540000000000006</v>
      </c>
      <c r="L5" s="198">
        <v>6.76</v>
      </c>
      <c r="M5" s="198">
        <v>0</v>
      </c>
      <c r="N5" s="198">
        <v>28.77</v>
      </c>
      <c r="O5" s="198">
        <v>24.16</v>
      </c>
      <c r="P5" s="198">
        <v>49.41</v>
      </c>
      <c r="Q5" s="198">
        <v>1.7</v>
      </c>
      <c r="R5" s="198">
        <v>5.53</v>
      </c>
      <c r="S5" s="198">
        <v>3.47</v>
      </c>
      <c r="T5" s="198">
        <v>0</v>
      </c>
      <c r="U5" s="198">
        <v>317.35000000000002</v>
      </c>
      <c r="V5" s="198">
        <v>0</v>
      </c>
      <c r="W5" s="198">
        <v>0</v>
      </c>
      <c r="X5" s="198">
        <v>35.93</v>
      </c>
      <c r="Y5" s="198">
        <v>0</v>
      </c>
      <c r="Z5" s="198">
        <v>65.900000000000006</v>
      </c>
      <c r="AA5" s="198">
        <v>8.4600000000000009</v>
      </c>
      <c r="AB5" s="198">
        <v>0</v>
      </c>
      <c r="AC5" s="198">
        <v>8.7100000000000009</v>
      </c>
      <c r="AD5" s="198">
        <v>0</v>
      </c>
      <c r="AE5" s="198">
        <v>0</v>
      </c>
      <c r="AF5" s="198">
        <v>0</v>
      </c>
      <c r="AG5" s="198">
        <v>9.64</v>
      </c>
      <c r="AH5" s="198">
        <v>0</v>
      </c>
      <c r="AI5" s="198">
        <v>13.66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77.540000000000006</v>
      </c>
      <c r="L6" s="198">
        <v>6.76</v>
      </c>
      <c r="M6" s="198">
        <v>0</v>
      </c>
      <c r="N6" s="198">
        <v>28.77</v>
      </c>
      <c r="O6" s="198">
        <v>24.16</v>
      </c>
      <c r="P6" s="198">
        <v>49.41</v>
      </c>
      <c r="Q6" s="198">
        <v>1.7</v>
      </c>
      <c r="R6" s="198">
        <v>5.53</v>
      </c>
      <c r="S6" s="198">
        <v>3.47</v>
      </c>
      <c r="T6" s="198">
        <v>0</v>
      </c>
      <c r="U6" s="198">
        <v>317.35000000000002</v>
      </c>
      <c r="V6" s="198">
        <v>0</v>
      </c>
      <c r="W6" s="198">
        <v>0</v>
      </c>
      <c r="X6" s="198">
        <v>35.93</v>
      </c>
      <c r="Y6" s="198">
        <v>0</v>
      </c>
      <c r="Z6" s="198">
        <v>65.900000000000006</v>
      </c>
      <c r="AA6" s="198">
        <v>8.4600000000000009</v>
      </c>
      <c r="AB6" s="198">
        <v>0</v>
      </c>
      <c r="AC6" s="198">
        <v>8.7100000000000009</v>
      </c>
      <c r="AD6" s="198">
        <v>0</v>
      </c>
      <c r="AE6" s="198">
        <v>0</v>
      </c>
      <c r="AF6" s="198">
        <v>0</v>
      </c>
      <c r="AG6" s="198">
        <v>9.64</v>
      </c>
      <c r="AH6" s="198">
        <v>0</v>
      </c>
      <c r="AI6" s="198">
        <v>13.66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77.540000000000006</v>
      </c>
      <c r="L7" s="198">
        <v>6.76</v>
      </c>
      <c r="M7" s="198">
        <v>0</v>
      </c>
      <c r="N7" s="198">
        <v>28.77</v>
      </c>
      <c r="O7" s="198">
        <v>24.16</v>
      </c>
      <c r="P7" s="198">
        <v>49.41</v>
      </c>
      <c r="Q7" s="198">
        <v>1.7</v>
      </c>
      <c r="R7" s="198">
        <v>5.53</v>
      </c>
      <c r="S7" s="198">
        <v>3.47</v>
      </c>
      <c r="T7" s="198">
        <v>0</v>
      </c>
      <c r="U7" s="198">
        <v>317.35000000000002</v>
      </c>
      <c r="V7" s="198">
        <v>0</v>
      </c>
      <c r="W7" s="198">
        <v>0</v>
      </c>
      <c r="X7" s="198">
        <v>35.979999999999997</v>
      </c>
      <c r="Y7" s="198">
        <v>0</v>
      </c>
      <c r="Z7" s="198">
        <v>65.900000000000006</v>
      </c>
      <c r="AA7" s="198">
        <v>8.4600000000000009</v>
      </c>
      <c r="AB7" s="198">
        <v>0</v>
      </c>
      <c r="AC7" s="198">
        <v>8.7100000000000009</v>
      </c>
      <c r="AD7" s="198">
        <v>0</v>
      </c>
      <c r="AE7" s="198">
        <v>0</v>
      </c>
      <c r="AF7" s="198">
        <v>0</v>
      </c>
      <c r="AG7" s="198">
        <v>9.64</v>
      </c>
      <c r="AH7" s="198">
        <v>0</v>
      </c>
      <c r="AI7" s="198">
        <v>13.66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77.540000000000006</v>
      </c>
      <c r="L8" s="198">
        <v>6.76</v>
      </c>
      <c r="M8" s="198">
        <v>0</v>
      </c>
      <c r="N8" s="198">
        <v>28.77</v>
      </c>
      <c r="O8" s="198">
        <v>24.16</v>
      </c>
      <c r="P8" s="198">
        <v>49.41</v>
      </c>
      <c r="Q8" s="198">
        <v>1.7</v>
      </c>
      <c r="R8" s="198">
        <v>5.53</v>
      </c>
      <c r="S8" s="198">
        <v>3.47</v>
      </c>
      <c r="T8" s="198">
        <v>0</v>
      </c>
      <c r="U8" s="198">
        <v>317.35000000000002</v>
      </c>
      <c r="V8" s="198">
        <v>0</v>
      </c>
      <c r="W8" s="198">
        <v>0</v>
      </c>
      <c r="X8" s="198">
        <v>35.979999999999997</v>
      </c>
      <c r="Y8" s="198">
        <v>0</v>
      </c>
      <c r="Z8" s="198">
        <v>65.900000000000006</v>
      </c>
      <c r="AA8" s="198">
        <v>8.4600000000000009</v>
      </c>
      <c r="AB8" s="198">
        <v>0</v>
      </c>
      <c r="AC8" s="198">
        <v>8.7100000000000009</v>
      </c>
      <c r="AD8" s="198">
        <v>0</v>
      </c>
      <c r="AE8" s="198">
        <v>0</v>
      </c>
      <c r="AF8" s="198">
        <v>0</v>
      </c>
      <c r="AG8" s="198">
        <v>9.64</v>
      </c>
      <c r="AH8" s="198">
        <v>0</v>
      </c>
      <c r="AI8" s="198">
        <v>13.66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77.540000000000006</v>
      </c>
      <c r="L9" s="198">
        <v>6.76</v>
      </c>
      <c r="M9" s="198">
        <v>0</v>
      </c>
      <c r="N9" s="198">
        <v>28.77</v>
      </c>
      <c r="O9" s="198">
        <v>24.16</v>
      </c>
      <c r="P9" s="198">
        <v>49.41</v>
      </c>
      <c r="Q9" s="198">
        <v>1.7</v>
      </c>
      <c r="R9" s="198">
        <v>5.39</v>
      </c>
      <c r="S9" s="198">
        <v>3.46</v>
      </c>
      <c r="T9" s="198">
        <v>0</v>
      </c>
      <c r="U9" s="198">
        <v>317.35000000000002</v>
      </c>
      <c r="V9" s="198">
        <v>0</v>
      </c>
      <c r="W9" s="198">
        <v>0</v>
      </c>
      <c r="X9" s="198">
        <v>36.340000000000003</v>
      </c>
      <c r="Y9" s="198">
        <v>0</v>
      </c>
      <c r="Z9" s="198">
        <v>65.900000000000006</v>
      </c>
      <c r="AA9" s="198">
        <v>8.4600000000000009</v>
      </c>
      <c r="AB9" s="198">
        <v>0</v>
      </c>
      <c r="AC9" s="198">
        <v>8.7100000000000009</v>
      </c>
      <c r="AD9" s="198">
        <v>0</v>
      </c>
      <c r="AE9" s="198">
        <v>0</v>
      </c>
      <c r="AF9" s="198">
        <v>0</v>
      </c>
      <c r="AG9" s="198">
        <v>9.64</v>
      </c>
      <c r="AH9" s="198">
        <v>0</v>
      </c>
      <c r="AI9" s="198">
        <v>13.66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77.540000000000006</v>
      </c>
      <c r="L10" s="198">
        <v>6.76</v>
      </c>
      <c r="M10" s="198">
        <v>0</v>
      </c>
      <c r="N10" s="198">
        <v>28.77</v>
      </c>
      <c r="O10" s="198">
        <v>24.16</v>
      </c>
      <c r="P10" s="198">
        <v>49.41</v>
      </c>
      <c r="Q10" s="198">
        <v>1.7</v>
      </c>
      <c r="R10" s="198">
        <v>5.39</v>
      </c>
      <c r="S10" s="198">
        <v>3.46</v>
      </c>
      <c r="T10" s="198">
        <v>0</v>
      </c>
      <c r="U10" s="198">
        <v>317.35000000000002</v>
      </c>
      <c r="V10" s="198">
        <v>0</v>
      </c>
      <c r="W10" s="198">
        <v>0</v>
      </c>
      <c r="X10" s="198">
        <v>36.340000000000003</v>
      </c>
      <c r="Y10" s="198">
        <v>0</v>
      </c>
      <c r="Z10" s="198">
        <v>65.900000000000006</v>
      </c>
      <c r="AA10" s="198">
        <v>8.4600000000000009</v>
      </c>
      <c r="AB10" s="198">
        <v>0</v>
      </c>
      <c r="AC10" s="198">
        <v>8.9600000000000009</v>
      </c>
      <c r="AD10" s="198">
        <v>0</v>
      </c>
      <c r="AE10" s="198">
        <v>0</v>
      </c>
      <c r="AF10" s="198">
        <v>0</v>
      </c>
      <c r="AG10" s="198">
        <v>9.64</v>
      </c>
      <c r="AH10" s="198">
        <v>0</v>
      </c>
      <c r="AI10" s="198">
        <v>13.66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77.540000000000006</v>
      </c>
      <c r="L11" s="198">
        <v>6.76</v>
      </c>
      <c r="M11" s="198">
        <v>0</v>
      </c>
      <c r="N11" s="198">
        <v>28.77</v>
      </c>
      <c r="O11" s="198">
        <v>24.16</v>
      </c>
      <c r="P11" s="198">
        <v>49.41</v>
      </c>
      <c r="Q11" s="198">
        <v>1.7</v>
      </c>
      <c r="R11" s="198">
        <v>5.39</v>
      </c>
      <c r="S11" s="198">
        <v>3.46</v>
      </c>
      <c r="T11" s="198">
        <v>0</v>
      </c>
      <c r="U11" s="198">
        <v>317.35000000000002</v>
      </c>
      <c r="V11" s="198">
        <v>0</v>
      </c>
      <c r="W11" s="198">
        <v>0</v>
      </c>
      <c r="X11" s="198">
        <v>36.340000000000003</v>
      </c>
      <c r="Y11" s="198">
        <v>0</v>
      </c>
      <c r="Z11" s="198">
        <v>65.900000000000006</v>
      </c>
      <c r="AA11" s="198">
        <v>8.4600000000000009</v>
      </c>
      <c r="AB11" s="198">
        <v>0</v>
      </c>
      <c r="AC11" s="198">
        <v>8.9600000000000009</v>
      </c>
      <c r="AD11" s="198">
        <v>0</v>
      </c>
      <c r="AE11" s="198">
        <v>0</v>
      </c>
      <c r="AF11" s="198">
        <v>0</v>
      </c>
      <c r="AG11" s="198">
        <v>9.64</v>
      </c>
      <c r="AH11" s="198">
        <v>0</v>
      </c>
      <c r="AI11" s="198">
        <v>13.66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77.540000000000006</v>
      </c>
      <c r="L12" s="198">
        <v>6.76</v>
      </c>
      <c r="M12" s="198">
        <v>0</v>
      </c>
      <c r="N12" s="198">
        <v>28.77</v>
      </c>
      <c r="O12" s="198">
        <v>24.16</v>
      </c>
      <c r="P12" s="198">
        <v>49.41</v>
      </c>
      <c r="Q12" s="198">
        <v>1.7</v>
      </c>
      <c r="R12" s="198">
        <v>5.39</v>
      </c>
      <c r="S12" s="198">
        <v>3.46</v>
      </c>
      <c r="T12" s="198">
        <v>0</v>
      </c>
      <c r="U12" s="198">
        <v>317.35000000000002</v>
      </c>
      <c r="V12" s="198">
        <v>0</v>
      </c>
      <c r="W12" s="198">
        <v>0</v>
      </c>
      <c r="X12" s="198">
        <v>36.340000000000003</v>
      </c>
      <c r="Y12" s="198">
        <v>0</v>
      </c>
      <c r="Z12" s="198">
        <v>65.900000000000006</v>
      </c>
      <c r="AA12" s="198">
        <v>8.4600000000000009</v>
      </c>
      <c r="AB12" s="198">
        <v>0</v>
      </c>
      <c r="AC12" s="198">
        <v>8.9600000000000009</v>
      </c>
      <c r="AD12" s="198">
        <v>0</v>
      </c>
      <c r="AE12" s="198">
        <v>0</v>
      </c>
      <c r="AF12" s="198">
        <v>0</v>
      </c>
      <c r="AG12" s="198">
        <v>9.64</v>
      </c>
      <c r="AH12" s="198">
        <v>0</v>
      </c>
      <c r="AI12" s="198">
        <v>13.66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77.540000000000006</v>
      </c>
      <c r="L13" s="198">
        <v>6.76</v>
      </c>
      <c r="M13" s="198">
        <v>0</v>
      </c>
      <c r="N13" s="198">
        <v>28.77</v>
      </c>
      <c r="O13" s="198">
        <v>24.16</v>
      </c>
      <c r="P13" s="198">
        <v>49.41</v>
      </c>
      <c r="Q13" s="198">
        <v>1.7</v>
      </c>
      <c r="R13" s="198">
        <v>5.39</v>
      </c>
      <c r="S13" s="198">
        <v>3.46</v>
      </c>
      <c r="T13" s="198">
        <v>0</v>
      </c>
      <c r="U13" s="198">
        <v>317.35000000000002</v>
      </c>
      <c r="V13" s="198">
        <v>0</v>
      </c>
      <c r="W13" s="198">
        <v>0</v>
      </c>
      <c r="X13" s="198">
        <v>34.92</v>
      </c>
      <c r="Y13" s="198">
        <v>0</v>
      </c>
      <c r="Z13" s="198">
        <v>65.900000000000006</v>
      </c>
      <c r="AA13" s="198">
        <v>8.4600000000000009</v>
      </c>
      <c r="AB13" s="198">
        <v>0</v>
      </c>
      <c r="AC13" s="198">
        <v>8.9600000000000009</v>
      </c>
      <c r="AD13" s="198">
        <v>0</v>
      </c>
      <c r="AE13" s="198">
        <v>0</v>
      </c>
      <c r="AF13" s="198">
        <v>0</v>
      </c>
      <c r="AG13" s="198">
        <v>9.64</v>
      </c>
      <c r="AH13" s="198">
        <v>0</v>
      </c>
      <c r="AI13" s="198">
        <v>13.66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77.540000000000006</v>
      </c>
      <c r="L14" s="198">
        <v>6.76</v>
      </c>
      <c r="M14" s="198">
        <v>0</v>
      </c>
      <c r="N14" s="198">
        <v>28.77</v>
      </c>
      <c r="O14" s="198">
        <v>24.16</v>
      </c>
      <c r="P14" s="198">
        <v>49.41</v>
      </c>
      <c r="Q14" s="198">
        <v>1.7</v>
      </c>
      <c r="R14" s="198">
        <v>5.39</v>
      </c>
      <c r="S14" s="198">
        <v>3.46</v>
      </c>
      <c r="T14" s="198">
        <v>0</v>
      </c>
      <c r="U14" s="198">
        <v>317.35000000000002</v>
      </c>
      <c r="V14" s="198">
        <v>0</v>
      </c>
      <c r="W14" s="198">
        <v>0</v>
      </c>
      <c r="X14" s="198">
        <v>12</v>
      </c>
      <c r="Y14" s="198">
        <v>0</v>
      </c>
      <c r="Z14" s="198">
        <v>65.900000000000006</v>
      </c>
      <c r="AA14" s="198">
        <v>8.4600000000000009</v>
      </c>
      <c r="AB14" s="198">
        <v>0</v>
      </c>
      <c r="AC14" s="198">
        <v>8.9600000000000009</v>
      </c>
      <c r="AD14" s="198">
        <v>0</v>
      </c>
      <c r="AE14" s="198">
        <v>0</v>
      </c>
      <c r="AF14" s="198">
        <v>0</v>
      </c>
      <c r="AG14" s="198">
        <v>9.64</v>
      </c>
      <c r="AH14" s="198">
        <v>0</v>
      </c>
      <c r="AI14" s="198">
        <v>13.66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77.540000000000006</v>
      </c>
      <c r="L15" s="198">
        <v>6.76</v>
      </c>
      <c r="M15" s="198">
        <v>0</v>
      </c>
      <c r="N15" s="198">
        <v>28.77</v>
      </c>
      <c r="O15" s="198">
        <v>24.16</v>
      </c>
      <c r="P15" s="198">
        <v>49.41</v>
      </c>
      <c r="Q15" s="198">
        <v>1.7</v>
      </c>
      <c r="R15" s="198">
        <v>5.39</v>
      </c>
      <c r="S15" s="198">
        <v>3.46</v>
      </c>
      <c r="T15" s="198">
        <v>0</v>
      </c>
      <c r="U15" s="198">
        <v>317.35000000000002</v>
      </c>
      <c r="V15" s="198">
        <v>0</v>
      </c>
      <c r="W15" s="198">
        <v>0</v>
      </c>
      <c r="X15" s="198">
        <v>12</v>
      </c>
      <c r="Y15" s="198">
        <v>0</v>
      </c>
      <c r="Z15" s="198">
        <v>65.900000000000006</v>
      </c>
      <c r="AA15" s="198">
        <v>8.4600000000000009</v>
      </c>
      <c r="AB15" s="198">
        <v>0</v>
      </c>
      <c r="AC15" s="198">
        <v>8.9600000000000009</v>
      </c>
      <c r="AD15" s="198">
        <v>0</v>
      </c>
      <c r="AE15" s="198">
        <v>0</v>
      </c>
      <c r="AF15" s="198">
        <v>0</v>
      </c>
      <c r="AG15" s="198">
        <v>9.64</v>
      </c>
      <c r="AH15" s="198">
        <v>0</v>
      </c>
      <c r="AI15" s="198">
        <v>13.66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77.540000000000006</v>
      </c>
      <c r="L16" s="198">
        <v>6.76</v>
      </c>
      <c r="M16" s="198">
        <v>0</v>
      </c>
      <c r="N16" s="198">
        <v>28.77</v>
      </c>
      <c r="O16" s="198">
        <v>24.16</v>
      </c>
      <c r="P16" s="198">
        <v>49.41</v>
      </c>
      <c r="Q16" s="198">
        <v>1.7</v>
      </c>
      <c r="R16" s="198">
        <v>5.39</v>
      </c>
      <c r="S16" s="198">
        <v>3.46</v>
      </c>
      <c r="T16" s="198">
        <v>0</v>
      </c>
      <c r="U16" s="198">
        <v>317.35000000000002</v>
      </c>
      <c r="V16" s="198">
        <v>0</v>
      </c>
      <c r="W16" s="198">
        <v>0</v>
      </c>
      <c r="X16" s="198">
        <v>12</v>
      </c>
      <c r="Y16" s="198">
        <v>0</v>
      </c>
      <c r="Z16" s="198">
        <v>65.900000000000006</v>
      </c>
      <c r="AA16" s="198">
        <v>8.4600000000000009</v>
      </c>
      <c r="AB16" s="198">
        <v>0</v>
      </c>
      <c r="AC16" s="198">
        <v>8.9600000000000009</v>
      </c>
      <c r="AD16" s="198">
        <v>0</v>
      </c>
      <c r="AE16" s="198">
        <v>0</v>
      </c>
      <c r="AF16" s="198">
        <v>0</v>
      </c>
      <c r="AG16" s="198">
        <v>9.64</v>
      </c>
      <c r="AH16" s="198">
        <v>0</v>
      </c>
      <c r="AI16" s="198">
        <v>13.66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77.540000000000006</v>
      </c>
      <c r="L17" s="198">
        <v>6.76</v>
      </c>
      <c r="M17" s="198">
        <v>0</v>
      </c>
      <c r="N17" s="198">
        <v>28.77</v>
      </c>
      <c r="O17" s="198">
        <v>24.16</v>
      </c>
      <c r="P17" s="198">
        <v>49.41</v>
      </c>
      <c r="Q17" s="198">
        <v>1.7</v>
      </c>
      <c r="R17" s="198">
        <v>5.39</v>
      </c>
      <c r="S17" s="198">
        <v>3.46</v>
      </c>
      <c r="T17" s="198">
        <v>0</v>
      </c>
      <c r="U17" s="198">
        <v>317.35000000000002</v>
      </c>
      <c r="V17" s="198">
        <v>0</v>
      </c>
      <c r="W17" s="198">
        <v>0</v>
      </c>
      <c r="X17" s="198">
        <v>12</v>
      </c>
      <c r="Y17" s="198">
        <v>0</v>
      </c>
      <c r="Z17" s="198">
        <v>65.900000000000006</v>
      </c>
      <c r="AA17" s="198">
        <v>8.4600000000000009</v>
      </c>
      <c r="AB17" s="198">
        <v>0</v>
      </c>
      <c r="AC17" s="198">
        <v>8.9600000000000009</v>
      </c>
      <c r="AD17" s="198">
        <v>0</v>
      </c>
      <c r="AE17" s="198">
        <v>0</v>
      </c>
      <c r="AF17" s="198">
        <v>0</v>
      </c>
      <c r="AG17" s="198">
        <v>9.64</v>
      </c>
      <c r="AH17" s="198">
        <v>0</v>
      </c>
      <c r="AI17" s="198">
        <v>13.66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77.540000000000006</v>
      </c>
      <c r="L18" s="198">
        <v>6.76</v>
      </c>
      <c r="M18" s="198">
        <v>0</v>
      </c>
      <c r="N18" s="198">
        <v>28.77</v>
      </c>
      <c r="O18" s="198">
        <v>24.16</v>
      </c>
      <c r="P18" s="198">
        <v>49.41</v>
      </c>
      <c r="Q18" s="198">
        <v>1.7</v>
      </c>
      <c r="R18" s="198">
        <v>5.39</v>
      </c>
      <c r="S18" s="198">
        <v>3.46</v>
      </c>
      <c r="T18" s="198">
        <v>0</v>
      </c>
      <c r="U18" s="198">
        <v>317.35000000000002</v>
      </c>
      <c r="V18" s="198">
        <v>0</v>
      </c>
      <c r="W18" s="198">
        <v>0</v>
      </c>
      <c r="X18" s="198">
        <v>12</v>
      </c>
      <c r="Y18" s="198">
        <v>0</v>
      </c>
      <c r="Z18" s="198">
        <v>65.900000000000006</v>
      </c>
      <c r="AA18" s="198">
        <v>8.4600000000000009</v>
      </c>
      <c r="AB18" s="198">
        <v>0</v>
      </c>
      <c r="AC18" s="198">
        <v>8.9600000000000009</v>
      </c>
      <c r="AD18" s="198">
        <v>0</v>
      </c>
      <c r="AE18" s="198">
        <v>0</v>
      </c>
      <c r="AF18" s="198">
        <v>0</v>
      </c>
      <c r="AG18" s="198">
        <v>9.64</v>
      </c>
      <c r="AH18" s="198">
        <v>0</v>
      </c>
      <c r="AI18" s="198">
        <v>13.66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77.540000000000006</v>
      </c>
      <c r="L19" s="198">
        <v>6.76</v>
      </c>
      <c r="M19" s="198">
        <v>0</v>
      </c>
      <c r="N19" s="198">
        <v>28.77</v>
      </c>
      <c r="O19" s="198">
        <v>24.16</v>
      </c>
      <c r="P19" s="198">
        <v>49.41</v>
      </c>
      <c r="Q19" s="198">
        <v>1.7</v>
      </c>
      <c r="R19" s="198">
        <v>5.39</v>
      </c>
      <c r="S19" s="198">
        <v>3.46</v>
      </c>
      <c r="T19" s="198">
        <v>0</v>
      </c>
      <c r="U19" s="198">
        <v>317.35000000000002</v>
      </c>
      <c r="V19" s="198">
        <v>0</v>
      </c>
      <c r="W19" s="198">
        <v>0</v>
      </c>
      <c r="X19" s="198">
        <v>11.51</v>
      </c>
      <c r="Y19" s="198">
        <v>0</v>
      </c>
      <c r="Z19" s="198">
        <v>65.900000000000006</v>
      </c>
      <c r="AA19" s="198">
        <v>8.4600000000000009</v>
      </c>
      <c r="AB19" s="198">
        <v>0</v>
      </c>
      <c r="AC19" s="198">
        <v>8.9600000000000009</v>
      </c>
      <c r="AD19" s="198">
        <v>0</v>
      </c>
      <c r="AE19" s="198">
        <v>0</v>
      </c>
      <c r="AF19" s="198">
        <v>0</v>
      </c>
      <c r="AG19" s="198">
        <v>9.64</v>
      </c>
      <c r="AH19" s="198">
        <v>0</v>
      </c>
      <c r="AI19" s="198">
        <v>13.66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77.540000000000006</v>
      </c>
      <c r="L20" s="198">
        <v>6.76</v>
      </c>
      <c r="M20" s="198">
        <v>0</v>
      </c>
      <c r="N20" s="198">
        <v>28.76</v>
      </c>
      <c r="O20" s="198">
        <v>24.16</v>
      </c>
      <c r="P20" s="198">
        <v>49.41</v>
      </c>
      <c r="Q20" s="198">
        <v>1.7</v>
      </c>
      <c r="R20" s="198">
        <v>5.39</v>
      </c>
      <c r="S20" s="198">
        <v>3.46</v>
      </c>
      <c r="T20" s="198">
        <v>0</v>
      </c>
      <c r="U20" s="198">
        <v>317.35000000000002</v>
      </c>
      <c r="V20" s="198">
        <v>0</v>
      </c>
      <c r="W20" s="198">
        <v>0</v>
      </c>
      <c r="X20" s="198">
        <v>35.93</v>
      </c>
      <c r="Y20" s="198">
        <v>0</v>
      </c>
      <c r="Z20" s="198">
        <v>65.900000000000006</v>
      </c>
      <c r="AA20" s="198">
        <v>8.4600000000000009</v>
      </c>
      <c r="AB20" s="198">
        <v>0</v>
      </c>
      <c r="AC20" s="198">
        <v>8.9600000000000009</v>
      </c>
      <c r="AD20" s="198">
        <v>0</v>
      </c>
      <c r="AE20" s="198">
        <v>0</v>
      </c>
      <c r="AF20" s="198">
        <v>0</v>
      </c>
      <c r="AG20" s="198">
        <v>9.64</v>
      </c>
      <c r="AH20" s="198">
        <v>0</v>
      </c>
      <c r="AI20" s="198">
        <v>13.66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77.489999999999995</v>
      </c>
      <c r="L21" s="198">
        <v>6.76</v>
      </c>
      <c r="M21" s="198">
        <v>0</v>
      </c>
      <c r="N21" s="198">
        <v>28.77</v>
      </c>
      <c r="O21" s="198">
        <v>24.16</v>
      </c>
      <c r="P21" s="198">
        <v>49.41</v>
      </c>
      <c r="Q21" s="198">
        <v>1.7</v>
      </c>
      <c r="R21" s="198">
        <v>5.39</v>
      </c>
      <c r="S21" s="198">
        <v>3.46</v>
      </c>
      <c r="T21" s="198">
        <v>0</v>
      </c>
      <c r="U21" s="198">
        <v>317.35000000000002</v>
      </c>
      <c r="V21" s="198">
        <v>0</v>
      </c>
      <c r="W21" s="198">
        <v>0</v>
      </c>
      <c r="X21" s="198">
        <v>12.17</v>
      </c>
      <c r="Y21" s="198">
        <v>0</v>
      </c>
      <c r="Z21" s="198">
        <v>65.900000000000006</v>
      </c>
      <c r="AA21" s="198">
        <v>8.4600000000000009</v>
      </c>
      <c r="AB21" s="198">
        <v>0</v>
      </c>
      <c r="AC21" s="198">
        <v>8.9600000000000009</v>
      </c>
      <c r="AD21" s="198">
        <v>0</v>
      </c>
      <c r="AE21" s="198">
        <v>0</v>
      </c>
      <c r="AF21" s="198">
        <v>0</v>
      </c>
      <c r="AG21" s="198">
        <v>9.64</v>
      </c>
      <c r="AH21" s="198">
        <v>0</v>
      </c>
      <c r="AI21" s="198">
        <v>13.66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77.489999999999995</v>
      </c>
      <c r="L22" s="198">
        <v>6.76</v>
      </c>
      <c r="M22" s="198">
        <v>0</v>
      </c>
      <c r="N22" s="198">
        <v>28.77</v>
      </c>
      <c r="O22" s="198">
        <v>24.16</v>
      </c>
      <c r="P22" s="198">
        <v>49.41</v>
      </c>
      <c r="Q22" s="198">
        <v>1.7</v>
      </c>
      <c r="R22" s="198">
        <v>5.39</v>
      </c>
      <c r="S22" s="198">
        <v>3.46</v>
      </c>
      <c r="T22" s="198">
        <v>0</v>
      </c>
      <c r="U22" s="198">
        <v>317.35000000000002</v>
      </c>
      <c r="V22" s="198">
        <v>0</v>
      </c>
      <c r="W22" s="198">
        <v>0</v>
      </c>
      <c r="X22" s="198">
        <v>12.17</v>
      </c>
      <c r="Y22" s="198">
        <v>0</v>
      </c>
      <c r="Z22" s="198">
        <v>65.900000000000006</v>
      </c>
      <c r="AA22" s="198">
        <v>8.4600000000000009</v>
      </c>
      <c r="AB22" s="198">
        <v>0</v>
      </c>
      <c r="AC22" s="198">
        <v>8.9600000000000009</v>
      </c>
      <c r="AD22" s="198">
        <v>0</v>
      </c>
      <c r="AE22" s="198">
        <v>0</v>
      </c>
      <c r="AF22" s="198">
        <v>0</v>
      </c>
      <c r="AG22" s="198">
        <v>9.64</v>
      </c>
      <c r="AH22" s="198">
        <v>0</v>
      </c>
      <c r="AI22" s="198">
        <v>13.66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77.489999999999995</v>
      </c>
      <c r="L23" s="198">
        <v>6.76</v>
      </c>
      <c r="M23" s="198">
        <v>0</v>
      </c>
      <c r="N23" s="198">
        <v>28.77</v>
      </c>
      <c r="O23" s="198">
        <v>24.16</v>
      </c>
      <c r="P23" s="198">
        <v>49.41</v>
      </c>
      <c r="Q23" s="198">
        <v>1.7</v>
      </c>
      <c r="R23" s="198">
        <v>5.39</v>
      </c>
      <c r="S23" s="198">
        <v>3.46</v>
      </c>
      <c r="T23" s="198">
        <v>0</v>
      </c>
      <c r="U23" s="198">
        <v>317.35000000000002</v>
      </c>
      <c r="V23" s="198">
        <v>0</v>
      </c>
      <c r="W23" s="198">
        <v>0</v>
      </c>
      <c r="X23" s="198">
        <v>11.51</v>
      </c>
      <c r="Y23" s="198">
        <v>0</v>
      </c>
      <c r="Z23" s="198">
        <v>65.900000000000006</v>
      </c>
      <c r="AA23" s="198">
        <v>8.4600000000000009</v>
      </c>
      <c r="AB23" s="198">
        <v>0</v>
      </c>
      <c r="AC23" s="198">
        <v>8.9600000000000009</v>
      </c>
      <c r="AD23" s="198">
        <v>0</v>
      </c>
      <c r="AE23" s="198">
        <v>0</v>
      </c>
      <c r="AF23" s="198">
        <v>0</v>
      </c>
      <c r="AG23" s="198">
        <v>9.64</v>
      </c>
      <c r="AH23" s="198">
        <v>0</v>
      </c>
      <c r="AI23" s="198">
        <v>13.66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77.489999999999995</v>
      </c>
      <c r="L24" s="198">
        <v>6.76</v>
      </c>
      <c r="M24" s="198">
        <v>0</v>
      </c>
      <c r="N24" s="198">
        <v>28.77</v>
      </c>
      <c r="O24" s="198">
        <v>24.16</v>
      </c>
      <c r="P24" s="198">
        <v>49.41</v>
      </c>
      <c r="Q24" s="198">
        <v>1.7</v>
      </c>
      <c r="R24" s="198">
        <v>5.39</v>
      </c>
      <c r="S24" s="198">
        <v>3.46</v>
      </c>
      <c r="T24" s="198">
        <v>0</v>
      </c>
      <c r="U24" s="198">
        <v>317.35000000000002</v>
      </c>
      <c r="V24" s="198">
        <v>0</v>
      </c>
      <c r="W24" s="198">
        <v>0</v>
      </c>
      <c r="X24" s="198">
        <v>11.51</v>
      </c>
      <c r="Y24" s="198">
        <v>0</v>
      </c>
      <c r="Z24" s="198">
        <v>65.900000000000006</v>
      </c>
      <c r="AA24" s="198">
        <v>8.4600000000000009</v>
      </c>
      <c r="AB24" s="198">
        <v>0</v>
      </c>
      <c r="AC24" s="198">
        <v>8.9600000000000009</v>
      </c>
      <c r="AD24" s="198">
        <v>0</v>
      </c>
      <c r="AE24" s="198">
        <v>0</v>
      </c>
      <c r="AF24" s="198">
        <v>0</v>
      </c>
      <c r="AG24" s="198">
        <v>9.64</v>
      </c>
      <c r="AH24" s="198">
        <v>0</v>
      </c>
      <c r="AI24" s="198">
        <v>13.66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77.489999999999995</v>
      </c>
      <c r="L25" s="198">
        <v>6.76</v>
      </c>
      <c r="M25" s="198">
        <v>0</v>
      </c>
      <c r="N25" s="198">
        <v>28.77</v>
      </c>
      <c r="O25" s="198">
        <v>24.16</v>
      </c>
      <c r="P25" s="198">
        <v>49.41</v>
      </c>
      <c r="Q25" s="198">
        <v>1.7</v>
      </c>
      <c r="R25" s="198">
        <v>5.39</v>
      </c>
      <c r="S25" s="198">
        <v>3.46</v>
      </c>
      <c r="T25" s="198">
        <v>0</v>
      </c>
      <c r="U25" s="198">
        <v>317.35000000000002</v>
      </c>
      <c r="V25" s="198">
        <v>0</v>
      </c>
      <c r="W25" s="198">
        <v>0</v>
      </c>
      <c r="X25" s="198">
        <v>11.51</v>
      </c>
      <c r="Y25" s="198">
        <v>0</v>
      </c>
      <c r="Z25" s="198">
        <v>65.900000000000006</v>
      </c>
      <c r="AA25" s="198">
        <v>8.4600000000000009</v>
      </c>
      <c r="AB25" s="198">
        <v>0</v>
      </c>
      <c r="AC25" s="198">
        <v>8.9600000000000009</v>
      </c>
      <c r="AD25" s="198">
        <v>0</v>
      </c>
      <c r="AE25" s="198">
        <v>0</v>
      </c>
      <c r="AF25" s="198">
        <v>0</v>
      </c>
      <c r="AG25" s="198">
        <v>9.64</v>
      </c>
      <c r="AH25" s="198">
        <v>0</v>
      </c>
      <c r="AI25" s="198">
        <v>13.66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77.489999999999995</v>
      </c>
      <c r="L26" s="198">
        <v>6.76</v>
      </c>
      <c r="M26" s="198">
        <v>0</v>
      </c>
      <c r="N26" s="198">
        <v>28.77</v>
      </c>
      <c r="O26" s="198">
        <v>24.16</v>
      </c>
      <c r="P26" s="198">
        <v>49.41</v>
      </c>
      <c r="Q26" s="198">
        <v>1.7</v>
      </c>
      <c r="R26" s="198">
        <v>5.39</v>
      </c>
      <c r="S26" s="198">
        <v>3.46</v>
      </c>
      <c r="T26" s="198">
        <v>0</v>
      </c>
      <c r="U26" s="198">
        <v>317.35000000000002</v>
      </c>
      <c r="V26" s="198">
        <v>0</v>
      </c>
      <c r="W26" s="198">
        <v>0</v>
      </c>
      <c r="X26" s="198">
        <v>11.51</v>
      </c>
      <c r="Y26" s="198">
        <v>0</v>
      </c>
      <c r="Z26" s="198">
        <v>68.73</v>
      </c>
      <c r="AA26" s="198">
        <v>8.4600000000000009</v>
      </c>
      <c r="AB26" s="198">
        <v>0</v>
      </c>
      <c r="AC26" s="198">
        <v>8.9600000000000009</v>
      </c>
      <c r="AD26" s="198">
        <v>0</v>
      </c>
      <c r="AE26" s="198">
        <v>0</v>
      </c>
      <c r="AF26" s="198">
        <v>0</v>
      </c>
      <c r="AG26" s="198">
        <v>9.64</v>
      </c>
      <c r="AH26" s="198">
        <v>0</v>
      </c>
      <c r="AI26" s="198">
        <v>13.66</v>
      </c>
      <c r="AJ26" s="198">
        <v>0</v>
      </c>
      <c r="AK26" s="198">
        <v>48.57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68.61</v>
      </c>
      <c r="L27" s="198">
        <v>6.76</v>
      </c>
      <c r="M27" s="198">
        <v>0</v>
      </c>
      <c r="N27" s="198">
        <v>28.77</v>
      </c>
      <c r="O27" s="198">
        <v>24.16</v>
      </c>
      <c r="P27" s="198">
        <v>49.41</v>
      </c>
      <c r="Q27" s="198">
        <v>1.7</v>
      </c>
      <c r="R27" s="198">
        <v>5.17</v>
      </c>
      <c r="S27" s="198">
        <v>3.32</v>
      </c>
      <c r="T27" s="198">
        <v>0</v>
      </c>
      <c r="U27" s="198">
        <v>317.35000000000002</v>
      </c>
      <c r="V27" s="198">
        <v>0</v>
      </c>
      <c r="W27" s="198">
        <v>0</v>
      </c>
      <c r="X27" s="198">
        <v>35.93</v>
      </c>
      <c r="Y27" s="198">
        <v>0</v>
      </c>
      <c r="Z27" s="198">
        <v>65.91</v>
      </c>
      <c r="AA27" s="198">
        <v>16.03</v>
      </c>
      <c r="AB27" s="198">
        <v>0</v>
      </c>
      <c r="AC27" s="198">
        <v>8.9600000000000009</v>
      </c>
      <c r="AD27" s="198">
        <v>0</v>
      </c>
      <c r="AE27" s="198">
        <v>0</v>
      </c>
      <c r="AF27" s="198">
        <v>0</v>
      </c>
      <c r="AG27" s="198">
        <v>9.64</v>
      </c>
      <c r="AH27" s="198">
        <v>0</v>
      </c>
      <c r="AI27" s="198">
        <v>13.13</v>
      </c>
      <c r="AJ27" s="198">
        <v>0</v>
      </c>
      <c r="AK27" s="198">
        <v>46.8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150.83000000000001</v>
      </c>
      <c r="L28" s="198">
        <v>6.76</v>
      </c>
      <c r="M28" s="198">
        <v>0</v>
      </c>
      <c r="N28" s="198">
        <v>28.77</v>
      </c>
      <c r="O28" s="198">
        <v>24.16</v>
      </c>
      <c r="P28" s="198">
        <v>49.41</v>
      </c>
      <c r="Q28" s="198">
        <v>5.31</v>
      </c>
      <c r="R28" s="198">
        <v>10.33</v>
      </c>
      <c r="S28" s="198">
        <v>6.43</v>
      </c>
      <c r="T28" s="198">
        <v>0</v>
      </c>
      <c r="U28" s="198">
        <v>317.35000000000002</v>
      </c>
      <c r="V28" s="198">
        <v>0</v>
      </c>
      <c r="W28" s="198">
        <v>0</v>
      </c>
      <c r="X28" s="198">
        <v>35.93</v>
      </c>
      <c r="Y28" s="198">
        <v>0</v>
      </c>
      <c r="Z28" s="198">
        <v>65.91</v>
      </c>
      <c r="AA28" s="198">
        <v>21.97</v>
      </c>
      <c r="AB28" s="198">
        <v>0</v>
      </c>
      <c r="AC28" s="198">
        <v>8.9600000000000009</v>
      </c>
      <c r="AD28" s="198">
        <v>0</v>
      </c>
      <c r="AE28" s="198">
        <v>0</v>
      </c>
      <c r="AF28" s="198">
        <v>0</v>
      </c>
      <c r="AG28" s="198">
        <v>9.64</v>
      </c>
      <c r="AH28" s="198">
        <v>0</v>
      </c>
      <c r="AI28" s="198">
        <v>13.66</v>
      </c>
      <c r="AJ28" s="198">
        <v>0</v>
      </c>
      <c r="AK28" s="198">
        <v>46.8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158.25</v>
      </c>
      <c r="L29" s="198">
        <v>44.11</v>
      </c>
      <c r="M29" s="198">
        <v>0</v>
      </c>
      <c r="N29" s="198">
        <v>28.77</v>
      </c>
      <c r="O29" s="198">
        <v>24.16</v>
      </c>
      <c r="P29" s="198">
        <v>47.26</v>
      </c>
      <c r="Q29" s="198">
        <v>5.31</v>
      </c>
      <c r="R29" s="198">
        <v>10.33</v>
      </c>
      <c r="S29" s="198">
        <v>6.43</v>
      </c>
      <c r="T29" s="198">
        <v>0</v>
      </c>
      <c r="U29" s="198">
        <v>317.35000000000002</v>
      </c>
      <c r="V29" s="198">
        <v>0</v>
      </c>
      <c r="W29" s="198">
        <v>0</v>
      </c>
      <c r="X29" s="198">
        <v>35.93</v>
      </c>
      <c r="Y29" s="198">
        <v>0</v>
      </c>
      <c r="Z29" s="198">
        <v>65.91</v>
      </c>
      <c r="AA29" s="198">
        <v>21.97</v>
      </c>
      <c r="AB29" s="198">
        <v>0</v>
      </c>
      <c r="AC29" s="198">
        <v>8.9600000000000009</v>
      </c>
      <c r="AD29" s="198">
        <v>0</v>
      </c>
      <c r="AE29" s="198">
        <v>0</v>
      </c>
      <c r="AF29" s="198">
        <v>0</v>
      </c>
      <c r="AG29" s="198">
        <v>9.64</v>
      </c>
      <c r="AH29" s="198">
        <v>0</v>
      </c>
      <c r="AI29" s="198">
        <v>13.66</v>
      </c>
      <c r="AJ29" s="198">
        <v>0</v>
      </c>
      <c r="AK29" s="198">
        <v>46.8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158.25</v>
      </c>
      <c r="L30" s="198">
        <v>44.11</v>
      </c>
      <c r="M30" s="198">
        <v>0</v>
      </c>
      <c r="N30" s="198">
        <v>28.77</v>
      </c>
      <c r="O30" s="198">
        <v>24.16</v>
      </c>
      <c r="P30" s="198">
        <v>47.26</v>
      </c>
      <c r="Q30" s="198">
        <v>5.31</v>
      </c>
      <c r="R30" s="198">
        <v>10.33</v>
      </c>
      <c r="S30" s="198">
        <v>6.43</v>
      </c>
      <c r="T30" s="198">
        <v>0</v>
      </c>
      <c r="U30" s="198">
        <v>317.35000000000002</v>
      </c>
      <c r="V30" s="198">
        <v>0</v>
      </c>
      <c r="W30" s="198">
        <v>0</v>
      </c>
      <c r="X30" s="198">
        <v>35.93</v>
      </c>
      <c r="Y30" s="198">
        <v>0</v>
      </c>
      <c r="Z30" s="198">
        <v>65.91</v>
      </c>
      <c r="AA30" s="198">
        <v>21.97</v>
      </c>
      <c r="AB30" s="198">
        <v>0</v>
      </c>
      <c r="AC30" s="198">
        <v>8.9600000000000009</v>
      </c>
      <c r="AD30" s="198">
        <v>0</v>
      </c>
      <c r="AE30" s="198">
        <v>0</v>
      </c>
      <c r="AF30" s="198">
        <v>0</v>
      </c>
      <c r="AG30" s="198">
        <v>9.64</v>
      </c>
      <c r="AH30" s="198">
        <v>0</v>
      </c>
      <c r="AI30" s="198">
        <v>13.66</v>
      </c>
      <c r="AJ30" s="198">
        <v>0</v>
      </c>
      <c r="AK30" s="198">
        <v>46.8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2.1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158.25</v>
      </c>
      <c r="L31" s="198">
        <v>44.11</v>
      </c>
      <c r="M31" s="198">
        <v>0</v>
      </c>
      <c r="N31" s="198">
        <v>28.77</v>
      </c>
      <c r="O31" s="198">
        <v>24.16</v>
      </c>
      <c r="P31" s="198">
        <v>46.69</v>
      </c>
      <c r="Q31" s="198">
        <v>5.31</v>
      </c>
      <c r="R31" s="198">
        <v>10.33</v>
      </c>
      <c r="S31" s="198">
        <v>6.43</v>
      </c>
      <c r="T31" s="198">
        <v>0</v>
      </c>
      <c r="U31" s="198">
        <v>317.35000000000002</v>
      </c>
      <c r="V31" s="198">
        <v>0</v>
      </c>
      <c r="W31" s="198">
        <v>0</v>
      </c>
      <c r="X31" s="198">
        <v>35.93</v>
      </c>
      <c r="Y31" s="198">
        <v>0</v>
      </c>
      <c r="Z31" s="198">
        <v>65.91</v>
      </c>
      <c r="AA31" s="198">
        <v>21.97</v>
      </c>
      <c r="AB31" s="198">
        <v>0</v>
      </c>
      <c r="AC31" s="198">
        <v>8.9600000000000009</v>
      </c>
      <c r="AD31" s="198">
        <v>0</v>
      </c>
      <c r="AE31" s="198">
        <v>0</v>
      </c>
      <c r="AF31" s="198">
        <v>0</v>
      </c>
      <c r="AG31" s="198">
        <v>9.64</v>
      </c>
      <c r="AH31" s="198">
        <v>0</v>
      </c>
      <c r="AI31" s="198">
        <v>13.66</v>
      </c>
      <c r="AJ31" s="198">
        <v>0</v>
      </c>
      <c r="AK31" s="198">
        <v>46.8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6.84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158.25</v>
      </c>
      <c r="L32" s="198">
        <v>44.11</v>
      </c>
      <c r="M32" s="198">
        <v>0</v>
      </c>
      <c r="N32" s="198">
        <v>28.77</v>
      </c>
      <c r="O32" s="198">
        <v>24.16</v>
      </c>
      <c r="P32" s="198">
        <v>46.69</v>
      </c>
      <c r="Q32" s="198">
        <v>5.31</v>
      </c>
      <c r="R32" s="198">
        <v>10.33</v>
      </c>
      <c r="S32" s="198">
        <v>6.43</v>
      </c>
      <c r="T32" s="198">
        <v>0</v>
      </c>
      <c r="U32" s="198">
        <v>317.35000000000002</v>
      </c>
      <c r="V32" s="198">
        <v>0</v>
      </c>
      <c r="W32" s="198">
        <v>0</v>
      </c>
      <c r="X32" s="198">
        <v>35.93</v>
      </c>
      <c r="Y32" s="198">
        <v>0</v>
      </c>
      <c r="Z32" s="198">
        <v>65.91</v>
      </c>
      <c r="AA32" s="198">
        <v>21.97</v>
      </c>
      <c r="AB32" s="198">
        <v>0</v>
      </c>
      <c r="AC32" s="198">
        <v>8.9600000000000009</v>
      </c>
      <c r="AD32" s="198">
        <v>0</v>
      </c>
      <c r="AE32" s="198">
        <v>0</v>
      </c>
      <c r="AF32" s="198">
        <v>0</v>
      </c>
      <c r="AG32" s="198">
        <v>9.64</v>
      </c>
      <c r="AH32" s="198">
        <v>0</v>
      </c>
      <c r="AI32" s="198">
        <v>13.66</v>
      </c>
      <c r="AJ32" s="198">
        <v>0</v>
      </c>
      <c r="AK32" s="198">
        <v>46.8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13.45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158.25</v>
      </c>
      <c r="L33" s="198">
        <v>44.11</v>
      </c>
      <c r="M33" s="198">
        <v>0</v>
      </c>
      <c r="N33" s="198">
        <v>28.77</v>
      </c>
      <c r="O33" s="198">
        <v>24.16</v>
      </c>
      <c r="P33" s="198">
        <v>46.69</v>
      </c>
      <c r="Q33" s="198">
        <v>5.31</v>
      </c>
      <c r="R33" s="198">
        <v>10.33</v>
      </c>
      <c r="S33" s="198">
        <v>6.43</v>
      </c>
      <c r="T33" s="198">
        <v>0</v>
      </c>
      <c r="U33" s="198">
        <v>317.35000000000002</v>
      </c>
      <c r="V33" s="198">
        <v>0</v>
      </c>
      <c r="W33" s="198">
        <v>0</v>
      </c>
      <c r="X33" s="198">
        <v>35.93</v>
      </c>
      <c r="Y33" s="198">
        <v>0</v>
      </c>
      <c r="Z33" s="198">
        <v>65.91</v>
      </c>
      <c r="AA33" s="198">
        <v>21.97</v>
      </c>
      <c r="AB33" s="198">
        <v>0</v>
      </c>
      <c r="AC33" s="198">
        <v>8.9600000000000009</v>
      </c>
      <c r="AD33" s="198">
        <v>0</v>
      </c>
      <c r="AE33" s="198">
        <v>0</v>
      </c>
      <c r="AF33" s="198">
        <v>0</v>
      </c>
      <c r="AG33" s="198">
        <v>9.64</v>
      </c>
      <c r="AH33" s="198">
        <v>0</v>
      </c>
      <c r="AI33" s="198">
        <v>13.13</v>
      </c>
      <c r="AJ33" s="198">
        <v>0</v>
      </c>
      <c r="AK33" s="198">
        <v>46.8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23.75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158.25</v>
      </c>
      <c r="L34" s="198">
        <v>44.11</v>
      </c>
      <c r="M34" s="198">
        <v>0</v>
      </c>
      <c r="N34" s="198">
        <v>28.77</v>
      </c>
      <c r="O34" s="198">
        <v>24.16</v>
      </c>
      <c r="P34" s="198">
        <v>46.69</v>
      </c>
      <c r="Q34" s="198">
        <v>5.31</v>
      </c>
      <c r="R34" s="198">
        <v>10.33</v>
      </c>
      <c r="S34" s="198">
        <v>6.43</v>
      </c>
      <c r="T34" s="198">
        <v>0</v>
      </c>
      <c r="U34" s="198">
        <v>317.35000000000002</v>
      </c>
      <c r="V34" s="198">
        <v>0</v>
      </c>
      <c r="W34" s="198">
        <v>0</v>
      </c>
      <c r="X34" s="198">
        <v>35.93</v>
      </c>
      <c r="Y34" s="198">
        <v>0</v>
      </c>
      <c r="Z34" s="198">
        <v>65.91</v>
      </c>
      <c r="AA34" s="198">
        <v>21.97</v>
      </c>
      <c r="AB34" s="198">
        <v>0</v>
      </c>
      <c r="AC34" s="198">
        <v>8.9600000000000009</v>
      </c>
      <c r="AD34" s="198">
        <v>0</v>
      </c>
      <c r="AE34" s="198">
        <v>0</v>
      </c>
      <c r="AF34" s="198">
        <v>0</v>
      </c>
      <c r="AG34" s="198">
        <v>9.64</v>
      </c>
      <c r="AH34" s="198">
        <v>0</v>
      </c>
      <c r="AI34" s="198">
        <v>13.66</v>
      </c>
      <c r="AJ34" s="198">
        <v>0</v>
      </c>
      <c r="AK34" s="198">
        <v>46.8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158.25</v>
      </c>
      <c r="L35" s="198">
        <v>44.11</v>
      </c>
      <c r="M35" s="198">
        <v>0</v>
      </c>
      <c r="N35" s="198">
        <v>28.77</v>
      </c>
      <c r="O35" s="198">
        <v>24.16</v>
      </c>
      <c r="P35" s="198">
        <v>46.69</v>
      </c>
      <c r="Q35" s="198">
        <v>5.31</v>
      </c>
      <c r="R35" s="198">
        <v>10.33</v>
      </c>
      <c r="S35" s="198">
        <v>6.43</v>
      </c>
      <c r="T35" s="198">
        <v>0</v>
      </c>
      <c r="U35" s="198">
        <v>317.35000000000002</v>
      </c>
      <c r="V35" s="198">
        <v>0</v>
      </c>
      <c r="W35" s="198">
        <v>0</v>
      </c>
      <c r="X35" s="198">
        <v>35.93</v>
      </c>
      <c r="Y35" s="198">
        <v>0</v>
      </c>
      <c r="Z35" s="198">
        <v>65.91</v>
      </c>
      <c r="AA35" s="198">
        <v>21.97</v>
      </c>
      <c r="AB35" s="198">
        <v>0</v>
      </c>
      <c r="AC35" s="198">
        <v>8.9600000000000009</v>
      </c>
      <c r="AD35" s="198">
        <v>0</v>
      </c>
      <c r="AE35" s="198">
        <v>0</v>
      </c>
      <c r="AF35" s="198">
        <v>0</v>
      </c>
      <c r="AG35" s="198">
        <v>9.64</v>
      </c>
      <c r="AH35" s="198">
        <v>0</v>
      </c>
      <c r="AI35" s="198">
        <v>13.66</v>
      </c>
      <c r="AJ35" s="198">
        <v>0</v>
      </c>
      <c r="AK35" s="198">
        <v>47.7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158.25</v>
      </c>
      <c r="L36" s="198">
        <v>44.11</v>
      </c>
      <c r="M36" s="198">
        <v>0</v>
      </c>
      <c r="N36" s="198">
        <v>28.77</v>
      </c>
      <c r="O36" s="198">
        <v>24.16</v>
      </c>
      <c r="P36" s="198">
        <v>46.69</v>
      </c>
      <c r="Q36" s="198">
        <v>5.31</v>
      </c>
      <c r="R36" s="198">
        <v>10.33</v>
      </c>
      <c r="S36" s="198">
        <v>6.43</v>
      </c>
      <c r="T36" s="198">
        <v>0</v>
      </c>
      <c r="U36" s="198">
        <v>317.35000000000002</v>
      </c>
      <c r="V36" s="198">
        <v>0</v>
      </c>
      <c r="W36" s="198">
        <v>0</v>
      </c>
      <c r="X36" s="198">
        <v>35.93</v>
      </c>
      <c r="Y36" s="198">
        <v>0</v>
      </c>
      <c r="Z36" s="198">
        <v>65.91</v>
      </c>
      <c r="AA36" s="198">
        <v>21.97</v>
      </c>
      <c r="AB36" s="198">
        <v>0</v>
      </c>
      <c r="AC36" s="198">
        <v>8.9600000000000009</v>
      </c>
      <c r="AD36" s="198">
        <v>0</v>
      </c>
      <c r="AE36" s="198">
        <v>0</v>
      </c>
      <c r="AF36" s="198">
        <v>0</v>
      </c>
      <c r="AG36" s="198">
        <v>9.64</v>
      </c>
      <c r="AH36" s="198">
        <v>0</v>
      </c>
      <c r="AI36" s="198">
        <v>13.66</v>
      </c>
      <c r="AJ36" s="198">
        <v>0</v>
      </c>
      <c r="AK36" s="198">
        <v>48.01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158.25</v>
      </c>
      <c r="L37" s="198">
        <v>44.11</v>
      </c>
      <c r="M37" s="198">
        <v>0</v>
      </c>
      <c r="N37" s="198">
        <v>28.77</v>
      </c>
      <c r="O37" s="198">
        <v>24.16</v>
      </c>
      <c r="P37" s="198">
        <v>46.69</v>
      </c>
      <c r="Q37" s="198">
        <v>5.31</v>
      </c>
      <c r="R37" s="198">
        <v>10.33</v>
      </c>
      <c r="S37" s="198">
        <v>6.43</v>
      </c>
      <c r="T37" s="198">
        <v>0</v>
      </c>
      <c r="U37" s="198">
        <v>317.35000000000002</v>
      </c>
      <c r="V37" s="198">
        <v>0</v>
      </c>
      <c r="W37" s="198">
        <v>0</v>
      </c>
      <c r="X37" s="198">
        <v>35.93</v>
      </c>
      <c r="Y37" s="198">
        <v>0</v>
      </c>
      <c r="Z37" s="198">
        <v>65.91</v>
      </c>
      <c r="AA37" s="198">
        <v>21.97</v>
      </c>
      <c r="AB37" s="198">
        <v>0</v>
      </c>
      <c r="AC37" s="198">
        <v>8.4700000000000006</v>
      </c>
      <c r="AD37" s="198">
        <v>0</v>
      </c>
      <c r="AE37" s="198">
        <v>0</v>
      </c>
      <c r="AF37" s="198">
        <v>0</v>
      </c>
      <c r="AG37" s="198">
        <v>9.64</v>
      </c>
      <c r="AH37" s="198">
        <v>0</v>
      </c>
      <c r="AI37" s="198">
        <v>13.66</v>
      </c>
      <c r="AJ37" s="198">
        <v>0</v>
      </c>
      <c r="AK37" s="198">
        <v>47.1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158.25</v>
      </c>
      <c r="L38" s="198">
        <v>44.11</v>
      </c>
      <c r="M38" s="198">
        <v>0</v>
      </c>
      <c r="N38" s="198">
        <v>28.77</v>
      </c>
      <c r="O38" s="198">
        <v>24.16</v>
      </c>
      <c r="P38" s="198">
        <v>46.69</v>
      </c>
      <c r="Q38" s="198">
        <v>5.31</v>
      </c>
      <c r="R38" s="198">
        <v>10.33</v>
      </c>
      <c r="S38" s="198">
        <v>6.43</v>
      </c>
      <c r="T38" s="198">
        <v>0</v>
      </c>
      <c r="U38" s="198">
        <v>317.35000000000002</v>
      </c>
      <c r="V38" s="198">
        <v>0</v>
      </c>
      <c r="W38" s="198">
        <v>0</v>
      </c>
      <c r="X38" s="198">
        <v>35.93</v>
      </c>
      <c r="Y38" s="198">
        <v>0</v>
      </c>
      <c r="Z38" s="198">
        <v>65.91</v>
      </c>
      <c r="AA38" s="198">
        <v>21.97</v>
      </c>
      <c r="AB38" s="198">
        <v>0</v>
      </c>
      <c r="AC38" s="198">
        <v>8.4700000000000006</v>
      </c>
      <c r="AD38" s="198">
        <v>0</v>
      </c>
      <c r="AE38" s="198">
        <v>0</v>
      </c>
      <c r="AF38" s="198">
        <v>0</v>
      </c>
      <c r="AG38" s="198">
        <v>9.64</v>
      </c>
      <c r="AH38" s="198">
        <v>0</v>
      </c>
      <c r="AI38" s="198">
        <v>13.66</v>
      </c>
      <c r="AJ38" s="198">
        <v>0</v>
      </c>
      <c r="AK38" s="198">
        <v>48.32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158.25</v>
      </c>
      <c r="L39" s="198">
        <v>44.11</v>
      </c>
      <c r="M39" s="198">
        <v>0</v>
      </c>
      <c r="N39" s="198">
        <v>28.77</v>
      </c>
      <c r="O39" s="198">
        <v>24.16</v>
      </c>
      <c r="P39" s="198">
        <v>46.69</v>
      </c>
      <c r="Q39" s="198">
        <v>5.31</v>
      </c>
      <c r="R39" s="198">
        <v>10.33</v>
      </c>
      <c r="S39" s="198">
        <v>6.43</v>
      </c>
      <c r="T39" s="198">
        <v>0</v>
      </c>
      <c r="U39" s="198">
        <v>317.35000000000002</v>
      </c>
      <c r="V39" s="198">
        <v>0</v>
      </c>
      <c r="W39" s="198">
        <v>0</v>
      </c>
      <c r="X39" s="198">
        <v>35.93</v>
      </c>
      <c r="Y39" s="198">
        <v>0</v>
      </c>
      <c r="Z39" s="198">
        <v>65.91</v>
      </c>
      <c r="AA39" s="198">
        <v>21.97</v>
      </c>
      <c r="AB39" s="198">
        <v>0</v>
      </c>
      <c r="AC39" s="198">
        <v>8.4700000000000006</v>
      </c>
      <c r="AD39" s="198">
        <v>0</v>
      </c>
      <c r="AE39" s="198">
        <v>0</v>
      </c>
      <c r="AF39" s="198">
        <v>0</v>
      </c>
      <c r="AG39" s="198">
        <v>9.64</v>
      </c>
      <c r="AH39" s="198">
        <v>0</v>
      </c>
      <c r="AI39" s="198">
        <v>13.13</v>
      </c>
      <c r="AJ39" s="198">
        <v>0</v>
      </c>
      <c r="AK39" s="198">
        <v>46.8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158.25</v>
      </c>
      <c r="L40" s="198">
        <v>44.11</v>
      </c>
      <c r="M40" s="198">
        <v>0</v>
      </c>
      <c r="N40" s="198">
        <v>28.77</v>
      </c>
      <c r="O40" s="198">
        <v>24.16</v>
      </c>
      <c r="P40" s="198">
        <v>46.69</v>
      </c>
      <c r="Q40" s="198">
        <v>5.31</v>
      </c>
      <c r="R40" s="198">
        <v>10.33</v>
      </c>
      <c r="S40" s="198">
        <v>6.43</v>
      </c>
      <c r="T40" s="198">
        <v>0</v>
      </c>
      <c r="U40" s="198">
        <v>317.35000000000002</v>
      </c>
      <c r="V40" s="198">
        <v>0</v>
      </c>
      <c r="W40" s="198">
        <v>0</v>
      </c>
      <c r="X40" s="198">
        <v>35.93</v>
      </c>
      <c r="Y40" s="198">
        <v>0</v>
      </c>
      <c r="Z40" s="198">
        <v>65.91</v>
      </c>
      <c r="AA40" s="198">
        <v>21.97</v>
      </c>
      <c r="AB40" s="198">
        <v>0</v>
      </c>
      <c r="AC40" s="198">
        <v>8.4700000000000006</v>
      </c>
      <c r="AD40" s="198">
        <v>0</v>
      </c>
      <c r="AE40" s="198">
        <v>0</v>
      </c>
      <c r="AF40" s="198">
        <v>0</v>
      </c>
      <c r="AG40" s="198">
        <v>9.64</v>
      </c>
      <c r="AH40" s="198">
        <v>0</v>
      </c>
      <c r="AI40" s="198">
        <v>13.66</v>
      </c>
      <c r="AJ40" s="198">
        <v>0</v>
      </c>
      <c r="AK40" s="198">
        <v>46.8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23.75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158.25</v>
      </c>
      <c r="L41" s="198">
        <v>44.11</v>
      </c>
      <c r="M41" s="198">
        <v>0</v>
      </c>
      <c r="N41" s="198">
        <v>28.77</v>
      </c>
      <c r="O41" s="198">
        <v>24.16</v>
      </c>
      <c r="P41" s="198">
        <v>46.69</v>
      </c>
      <c r="Q41" s="198">
        <v>5.31</v>
      </c>
      <c r="R41" s="198">
        <v>10.33</v>
      </c>
      <c r="S41" s="198">
        <v>6.43</v>
      </c>
      <c r="T41" s="198">
        <v>0</v>
      </c>
      <c r="U41" s="198">
        <v>317.35000000000002</v>
      </c>
      <c r="V41" s="198">
        <v>0</v>
      </c>
      <c r="W41" s="198">
        <v>0</v>
      </c>
      <c r="X41" s="198">
        <v>35.93</v>
      </c>
      <c r="Y41" s="198">
        <v>0</v>
      </c>
      <c r="Z41" s="198">
        <v>65.91</v>
      </c>
      <c r="AA41" s="198">
        <v>21.97</v>
      </c>
      <c r="AB41" s="198">
        <v>0</v>
      </c>
      <c r="AC41" s="198">
        <v>8.4700000000000006</v>
      </c>
      <c r="AD41" s="198">
        <v>0</v>
      </c>
      <c r="AE41" s="198">
        <v>0</v>
      </c>
      <c r="AF41" s="198">
        <v>0</v>
      </c>
      <c r="AG41" s="198">
        <v>9.64</v>
      </c>
      <c r="AH41" s="198">
        <v>0</v>
      </c>
      <c r="AI41" s="198">
        <v>13.66</v>
      </c>
      <c r="AJ41" s="198">
        <v>0</v>
      </c>
      <c r="AK41" s="198">
        <v>46.8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158.25</v>
      </c>
      <c r="L42" s="198">
        <v>44.11</v>
      </c>
      <c r="M42" s="198">
        <v>0</v>
      </c>
      <c r="N42" s="198">
        <v>28.77</v>
      </c>
      <c r="O42" s="198">
        <v>24.16</v>
      </c>
      <c r="P42" s="198">
        <v>46.69</v>
      </c>
      <c r="Q42" s="198">
        <v>5.31</v>
      </c>
      <c r="R42" s="198">
        <v>10.33</v>
      </c>
      <c r="S42" s="198">
        <v>6.43</v>
      </c>
      <c r="T42" s="198">
        <v>0</v>
      </c>
      <c r="U42" s="198">
        <v>317.35000000000002</v>
      </c>
      <c r="V42" s="198">
        <v>0</v>
      </c>
      <c r="W42" s="198">
        <v>0</v>
      </c>
      <c r="X42" s="198">
        <v>35.93</v>
      </c>
      <c r="Y42" s="198">
        <v>0</v>
      </c>
      <c r="Z42" s="198">
        <v>65.91</v>
      </c>
      <c r="AA42" s="198">
        <v>21.97</v>
      </c>
      <c r="AB42" s="198">
        <v>0</v>
      </c>
      <c r="AC42" s="198">
        <v>8.4700000000000006</v>
      </c>
      <c r="AD42" s="198">
        <v>0</v>
      </c>
      <c r="AE42" s="198">
        <v>0</v>
      </c>
      <c r="AF42" s="198">
        <v>0</v>
      </c>
      <c r="AG42" s="198">
        <v>9.64</v>
      </c>
      <c r="AH42" s="198">
        <v>0</v>
      </c>
      <c r="AI42" s="198">
        <v>13.66</v>
      </c>
      <c r="AJ42" s="198">
        <v>0</v>
      </c>
      <c r="AK42" s="198">
        <v>46.8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158.25</v>
      </c>
      <c r="L43" s="198">
        <v>44.11</v>
      </c>
      <c r="M43" s="198">
        <v>0</v>
      </c>
      <c r="N43" s="198">
        <v>28.77</v>
      </c>
      <c r="O43" s="198">
        <v>24.16</v>
      </c>
      <c r="P43" s="198">
        <v>46.69</v>
      </c>
      <c r="Q43" s="198">
        <v>5.31</v>
      </c>
      <c r="R43" s="198">
        <v>10.33</v>
      </c>
      <c r="S43" s="198">
        <v>6.43</v>
      </c>
      <c r="T43" s="198">
        <v>0</v>
      </c>
      <c r="U43" s="198">
        <v>317.35000000000002</v>
      </c>
      <c r="V43" s="198">
        <v>0</v>
      </c>
      <c r="W43" s="198">
        <v>0</v>
      </c>
      <c r="X43" s="198">
        <v>35.93</v>
      </c>
      <c r="Y43" s="198">
        <v>0</v>
      </c>
      <c r="Z43" s="198">
        <v>65.91</v>
      </c>
      <c r="AA43" s="198">
        <v>21.97</v>
      </c>
      <c r="AB43" s="198">
        <v>0</v>
      </c>
      <c r="AC43" s="198">
        <v>8.23</v>
      </c>
      <c r="AD43" s="198">
        <v>0</v>
      </c>
      <c r="AE43" s="198">
        <v>0</v>
      </c>
      <c r="AF43" s="198">
        <v>0</v>
      </c>
      <c r="AG43" s="198">
        <v>9.64</v>
      </c>
      <c r="AH43" s="198">
        <v>0</v>
      </c>
      <c r="AI43" s="198">
        <v>13.66</v>
      </c>
      <c r="AJ43" s="198">
        <v>0</v>
      </c>
      <c r="AK43" s="198">
        <v>46.8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158.25</v>
      </c>
      <c r="L44" s="198">
        <v>44.11</v>
      </c>
      <c r="M44" s="198">
        <v>0</v>
      </c>
      <c r="N44" s="198">
        <v>28.77</v>
      </c>
      <c r="O44" s="198">
        <v>24.16</v>
      </c>
      <c r="P44" s="198">
        <v>46.69</v>
      </c>
      <c r="Q44" s="198">
        <v>5.31</v>
      </c>
      <c r="R44" s="198">
        <v>10.33</v>
      </c>
      <c r="S44" s="198">
        <v>6.43</v>
      </c>
      <c r="T44" s="198">
        <v>0</v>
      </c>
      <c r="U44" s="198">
        <v>317.35000000000002</v>
      </c>
      <c r="V44" s="198">
        <v>0</v>
      </c>
      <c r="W44" s="198">
        <v>0</v>
      </c>
      <c r="X44" s="198">
        <v>35.93</v>
      </c>
      <c r="Y44" s="198">
        <v>0</v>
      </c>
      <c r="Z44" s="198">
        <v>65.91</v>
      </c>
      <c r="AA44" s="198">
        <v>21.97</v>
      </c>
      <c r="AB44" s="198">
        <v>0</v>
      </c>
      <c r="AC44" s="198">
        <v>8.23</v>
      </c>
      <c r="AD44" s="198">
        <v>0</v>
      </c>
      <c r="AE44" s="198">
        <v>0</v>
      </c>
      <c r="AF44" s="198">
        <v>0</v>
      </c>
      <c r="AG44" s="198">
        <v>9.64</v>
      </c>
      <c r="AH44" s="198">
        <v>0</v>
      </c>
      <c r="AI44" s="198">
        <v>13.66</v>
      </c>
      <c r="AJ44" s="198">
        <v>0</v>
      </c>
      <c r="AK44" s="198">
        <v>46.8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158.25</v>
      </c>
      <c r="L45" s="198">
        <v>44.11</v>
      </c>
      <c r="M45" s="198">
        <v>0</v>
      </c>
      <c r="N45" s="198">
        <v>28.77</v>
      </c>
      <c r="O45" s="198">
        <v>24.16</v>
      </c>
      <c r="P45" s="198">
        <v>46.69</v>
      </c>
      <c r="Q45" s="198">
        <v>5.31</v>
      </c>
      <c r="R45" s="198">
        <v>10.33</v>
      </c>
      <c r="S45" s="198">
        <v>6.43</v>
      </c>
      <c r="T45" s="198">
        <v>0</v>
      </c>
      <c r="U45" s="198">
        <v>304.52</v>
      </c>
      <c r="V45" s="198">
        <v>0</v>
      </c>
      <c r="W45" s="198">
        <v>0</v>
      </c>
      <c r="X45" s="198">
        <v>35.93</v>
      </c>
      <c r="Y45" s="198">
        <v>0</v>
      </c>
      <c r="Z45" s="198">
        <v>65.91</v>
      </c>
      <c r="AA45" s="198">
        <v>21.97</v>
      </c>
      <c r="AB45" s="198">
        <v>0</v>
      </c>
      <c r="AC45" s="198">
        <v>8.23</v>
      </c>
      <c r="AD45" s="198">
        <v>0</v>
      </c>
      <c r="AE45" s="198">
        <v>0</v>
      </c>
      <c r="AF45" s="198">
        <v>0</v>
      </c>
      <c r="AG45" s="198">
        <v>9.64</v>
      </c>
      <c r="AH45" s="198">
        <v>0</v>
      </c>
      <c r="AI45" s="198">
        <v>13.13</v>
      </c>
      <c r="AJ45" s="198">
        <v>0</v>
      </c>
      <c r="AK45" s="198">
        <v>46.8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158.25</v>
      </c>
      <c r="L46" s="198">
        <v>44.11</v>
      </c>
      <c r="M46" s="198">
        <v>0</v>
      </c>
      <c r="N46" s="198">
        <v>28.77</v>
      </c>
      <c r="O46" s="198">
        <v>24.16</v>
      </c>
      <c r="P46" s="198">
        <v>46.69</v>
      </c>
      <c r="Q46" s="198">
        <v>5.31</v>
      </c>
      <c r="R46" s="198">
        <v>10.33</v>
      </c>
      <c r="S46" s="198">
        <v>6.43</v>
      </c>
      <c r="T46" s="198">
        <v>0</v>
      </c>
      <c r="U46" s="198">
        <v>289.87</v>
      </c>
      <c r="V46" s="198">
        <v>0</v>
      </c>
      <c r="W46" s="198">
        <v>0</v>
      </c>
      <c r="X46" s="198">
        <v>35.93</v>
      </c>
      <c r="Y46" s="198">
        <v>0</v>
      </c>
      <c r="Z46" s="198">
        <v>65.91</v>
      </c>
      <c r="AA46" s="198">
        <v>21.97</v>
      </c>
      <c r="AB46" s="198">
        <v>0</v>
      </c>
      <c r="AC46" s="198">
        <v>8.23</v>
      </c>
      <c r="AD46" s="198">
        <v>0</v>
      </c>
      <c r="AE46" s="198">
        <v>0</v>
      </c>
      <c r="AF46" s="198">
        <v>0</v>
      </c>
      <c r="AG46" s="198">
        <v>9.64</v>
      </c>
      <c r="AH46" s="198">
        <v>0</v>
      </c>
      <c r="AI46" s="198">
        <v>13.66</v>
      </c>
      <c r="AJ46" s="198">
        <v>0</v>
      </c>
      <c r="AK46" s="198">
        <v>46.8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158.25</v>
      </c>
      <c r="L47" s="198">
        <v>44.11</v>
      </c>
      <c r="M47" s="198">
        <v>0</v>
      </c>
      <c r="N47" s="198">
        <v>28.77</v>
      </c>
      <c r="O47" s="198">
        <v>24.16</v>
      </c>
      <c r="P47" s="198">
        <v>46.69</v>
      </c>
      <c r="Q47" s="198">
        <v>5.31</v>
      </c>
      <c r="R47" s="198">
        <v>10.33</v>
      </c>
      <c r="S47" s="198">
        <v>6.43</v>
      </c>
      <c r="T47" s="198">
        <v>0</v>
      </c>
      <c r="U47" s="198">
        <v>264.45999999999998</v>
      </c>
      <c r="V47" s="198">
        <v>0</v>
      </c>
      <c r="W47" s="198">
        <v>0</v>
      </c>
      <c r="X47" s="198">
        <v>35.93</v>
      </c>
      <c r="Y47" s="198">
        <v>0</v>
      </c>
      <c r="Z47" s="198">
        <v>65.91</v>
      </c>
      <c r="AA47" s="198">
        <v>21.97</v>
      </c>
      <c r="AB47" s="198">
        <v>0</v>
      </c>
      <c r="AC47" s="198">
        <v>8.23</v>
      </c>
      <c r="AD47" s="198">
        <v>0</v>
      </c>
      <c r="AE47" s="198">
        <v>0</v>
      </c>
      <c r="AF47" s="198">
        <v>0</v>
      </c>
      <c r="AG47" s="198">
        <v>9.64</v>
      </c>
      <c r="AH47" s="198">
        <v>0</v>
      </c>
      <c r="AI47" s="198">
        <v>13.66</v>
      </c>
      <c r="AJ47" s="198">
        <v>0</v>
      </c>
      <c r="AK47" s="198">
        <v>46.8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158.25</v>
      </c>
      <c r="L48" s="198">
        <v>44.11</v>
      </c>
      <c r="M48" s="198">
        <v>0</v>
      </c>
      <c r="N48" s="198">
        <v>28.77</v>
      </c>
      <c r="O48" s="198">
        <v>24.16</v>
      </c>
      <c r="P48" s="198">
        <v>46.69</v>
      </c>
      <c r="Q48" s="198">
        <v>5.31</v>
      </c>
      <c r="R48" s="198">
        <v>10.33</v>
      </c>
      <c r="S48" s="198">
        <v>6.43</v>
      </c>
      <c r="T48" s="198">
        <v>0</v>
      </c>
      <c r="U48" s="198">
        <v>264.45999999999998</v>
      </c>
      <c r="V48" s="198">
        <v>0</v>
      </c>
      <c r="W48" s="198">
        <v>0</v>
      </c>
      <c r="X48" s="198">
        <v>35.93</v>
      </c>
      <c r="Y48" s="198">
        <v>0</v>
      </c>
      <c r="Z48" s="198">
        <v>65.91</v>
      </c>
      <c r="AA48" s="198">
        <v>21.97</v>
      </c>
      <c r="AB48" s="198">
        <v>0</v>
      </c>
      <c r="AC48" s="198">
        <v>8.23</v>
      </c>
      <c r="AD48" s="198">
        <v>0</v>
      </c>
      <c r="AE48" s="198">
        <v>0</v>
      </c>
      <c r="AF48" s="198">
        <v>0</v>
      </c>
      <c r="AG48" s="198">
        <v>9.64</v>
      </c>
      <c r="AH48" s="198">
        <v>0</v>
      </c>
      <c r="AI48" s="198">
        <v>13.66</v>
      </c>
      <c r="AJ48" s="198">
        <v>0</v>
      </c>
      <c r="AK48" s="198">
        <v>46.8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158.25</v>
      </c>
      <c r="L49" s="198">
        <v>44.11</v>
      </c>
      <c r="M49" s="198">
        <v>0</v>
      </c>
      <c r="N49" s="198">
        <v>28.77</v>
      </c>
      <c r="O49" s="198">
        <v>24.16</v>
      </c>
      <c r="P49" s="198">
        <v>46.69</v>
      </c>
      <c r="Q49" s="198">
        <v>5.31</v>
      </c>
      <c r="R49" s="198">
        <v>10.33</v>
      </c>
      <c r="S49" s="198">
        <v>6.43</v>
      </c>
      <c r="T49" s="198">
        <v>0</v>
      </c>
      <c r="U49" s="198">
        <v>264.45999999999998</v>
      </c>
      <c r="V49" s="198">
        <v>0</v>
      </c>
      <c r="W49" s="198">
        <v>0</v>
      </c>
      <c r="X49" s="198">
        <v>35.93</v>
      </c>
      <c r="Y49" s="198">
        <v>0</v>
      </c>
      <c r="Z49" s="198">
        <v>65.91</v>
      </c>
      <c r="AA49" s="198">
        <v>21.97</v>
      </c>
      <c r="AB49" s="198">
        <v>0</v>
      </c>
      <c r="AC49" s="198">
        <v>8.36</v>
      </c>
      <c r="AD49" s="198">
        <v>0</v>
      </c>
      <c r="AE49" s="198">
        <v>0</v>
      </c>
      <c r="AF49" s="198">
        <v>0</v>
      </c>
      <c r="AG49" s="198">
        <v>9.64</v>
      </c>
      <c r="AH49" s="198">
        <v>0</v>
      </c>
      <c r="AI49" s="198">
        <v>13.66</v>
      </c>
      <c r="AJ49" s="198">
        <v>0</v>
      </c>
      <c r="AK49" s="198">
        <v>46.8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158.25</v>
      </c>
      <c r="L50" s="198">
        <v>44.11</v>
      </c>
      <c r="M50" s="198">
        <v>0</v>
      </c>
      <c r="N50" s="198">
        <v>28.77</v>
      </c>
      <c r="O50" s="198">
        <v>24.16</v>
      </c>
      <c r="P50" s="198">
        <v>46.69</v>
      </c>
      <c r="Q50" s="198">
        <v>5.31</v>
      </c>
      <c r="R50" s="198">
        <v>10.33</v>
      </c>
      <c r="S50" s="198">
        <v>6.43</v>
      </c>
      <c r="T50" s="198">
        <v>0</v>
      </c>
      <c r="U50" s="198">
        <v>264.45999999999998</v>
      </c>
      <c r="V50" s="198">
        <v>0</v>
      </c>
      <c r="W50" s="198">
        <v>0</v>
      </c>
      <c r="X50" s="198">
        <v>35.93</v>
      </c>
      <c r="Y50" s="198">
        <v>0</v>
      </c>
      <c r="Z50" s="198">
        <v>65.91</v>
      </c>
      <c r="AA50" s="198">
        <v>21.97</v>
      </c>
      <c r="AB50" s="198">
        <v>0</v>
      </c>
      <c r="AC50" s="198">
        <v>8.36</v>
      </c>
      <c r="AD50" s="198">
        <v>0</v>
      </c>
      <c r="AE50" s="198">
        <v>0</v>
      </c>
      <c r="AF50" s="198">
        <v>0</v>
      </c>
      <c r="AG50" s="198">
        <v>9.64</v>
      </c>
      <c r="AH50" s="198">
        <v>0</v>
      </c>
      <c r="AI50" s="198">
        <v>13.66</v>
      </c>
      <c r="AJ50" s="198">
        <v>0</v>
      </c>
      <c r="AK50" s="198">
        <v>46.8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158.25</v>
      </c>
      <c r="L51" s="198">
        <v>44.11</v>
      </c>
      <c r="M51" s="198">
        <v>0</v>
      </c>
      <c r="N51" s="198">
        <v>28.77</v>
      </c>
      <c r="O51" s="198">
        <v>24.16</v>
      </c>
      <c r="P51" s="198">
        <v>46.69</v>
      </c>
      <c r="Q51" s="198">
        <v>5.31</v>
      </c>
      <c r="R51" s="198">
        <v>10.33</v>
      </c>
      <c r="S51" s="198">
        <v>6.43</v>
      </c>
      <c r="T51" s="198">
        <v>0</v>
      </c>
      <c r="U51" s="198">
        <v>264.45999999999998</v>
      </c>
      <c r="V51" s="198">
        <v>0</v>
      </c>
      <c r="W51" s="198">
        <v>0</v>
      </c>
      <c r="X51" s="198">
        <v>35.93</v>
      </c>
      <c r="Y51" s="198">
        <v>0</v>
      </c>
      <c r="Z51" s="198">
        <v>65.91</v>
      </c>
      <c r="AA51" s="198">
        <v>21.97</v>
      </c>
      <c r="AB51" s="198">
        <v>0</v>
      </c>
      <c r="AC51" s="198">
        <v>8.36</v>
      </c>
      <c r="AD51" s="198">
        <v>0</v>
      </c>
      <c r="AE51" s="198">
        <v>0</v>
      </c>
      <c r="AF51" s="198">
        <v>0</v>
      </c>
      <c r="AG51" s="198">
        <v>9.64</v>
      </c>
      <c r="AH51" s="198">
        <v>0</v>
      </c>
      <c r="AI51" s="198">
        <v>13.66</v>
      </c>
      <c r="AJ51" s="198">
        <v>0</v>
      </c>
      <c r="AK51" s="198">
        <v>46.8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158.25</v>
      </c>
      <c r="L52" s="198">
        <v>44.11</v>
      </c>
      <c r="M52" s="198">
        <v>0</v>
      </c>
      <c r="N52" s="198">
        <v>28.77</v>
      </c>
      <c r="O52" s="198">
        <v>24.16</v>
      </c>
      <c r="P52" s="198">
        <v>46.69</v>
      </c>
      <c r="Q52" s="198">
        <v>5.31</v>
      </c>
      <c r="R52" s="198">
        <v>10.33</v>
      </c>
      <c r="S52" s="198">
        <v>6.43</v>
      </c>
      <c r="T52" s="198">
        <v>0</v>
      </c>
      <c r="U52" s="198">
        <v>264.45999999999998</v>
      </c>
      <c r="V52" s="198">
        <v>0</v>
      </c>
      <c r="W52" s="198">
        <v>0</v>
      </c>
      <c r="X52" s="198">
        <v>35.93</v>
      </c>
      <c r="Y52" s="198">
        <v>0</v>
      </c>
      <c r="Z52" s="198">
        <v>65.91</v>
      </c>
      <c r="AA52" s="198">
        <v>21.97</v>
      </c>
      <c r="AB52" s="198">
        <v>0</v>
      </c>
      <c r="AC52" s="198">
        <v>8.36</v>
      </c>
      <c r="AD52" s="198">
        <v>0</v>
      </c>
      <c r="AE52" s="198">
        <v>0</v>
      </c>
      <c r="AF52" s="198">
        <v>0</v>
      </c>
      <c r="AG52" s="198">
        <v>9.64</v>
      </c>
      <c r="AH52" s="198">
        <v>0</v>
      </c>
      <c r="AI52" s="198">
        <v>13.66</v>
      </c>
      <c r="AJ52" s="198">
        <v>0</v>
      </c>
      <c r="AK52" s="198">
        <v>46.8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158.25</v>
      </c>
      <c r="L53" s="198">
        <v>44.11</v>
      </c>
      <c r="M53" s="198">
        <v>0</v>
      </c>
      <c r="N53" s="198">
        <v>28.77</v>
      </c>
      <c r="O53" s="198">
        <v>24.16</v>
      </c>
      <c r="P53" s="198">
        <v>49.41</v>
      </c>
      <c r="Q53" s="198">
        <v>5.31</v>
      </c>
      <c r="R53" s="198">
        <v>10.33</v>
      </c>
      <c r="S53" s="198">
        <v>6.43</v>
      </c>
      <c r="T53" s="198">
        <v>0</v>
      </c>
      <c r="U53" s="198">
        <v>264.45999999999998</v>
      </c>
      <c r="V53" s="198">
        <v>0</v>
      </c>
      <c r="W53" s="198">
        <v>0</v>
      </c>
      <c r="X53" s="198">
        <v>35.93</v>
      </c>
      <c r="Y53" s="198">
        <v>0</v>
      </c>
      <c r="Z53" s="198">
        <v>65.91</v>
      </c>
      <c r="AA53" s="198">
        <v>21.97</v>
      </c>
      <c r="AB53" s="198">
        <v>0</v>
      </c>
      <c r="AC53" s="198">
        <v>8.36</v>
      </c>
      <c r="AD53" s="198">
        <v>0</v>
      </c>
      <c r="AE53" s="198">
        <v>0</v>
      </c>
      <c r="AF53" s="198">
        <v>0</v>
      </c>
      <c r="AG53" s="198">
        <v>9.64</v>
      </c>
      <c r="AH53" s="198">
        <v>0</v>
      </c>
      <c r="AI53" s="198">
        <v>13.66</v>
      </c>
      <c r="AJ53" s="198">
        <v>0</v>
      </c>
      <c r="AK53" s="198">
        <v>46.8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158.25</v>
      </c>
      <c r="L54" s="198">
        <v>44.11</v>
      </c>
      <c r="M54" s="198">
        <v>0</v>
      </c>
      <c r="N54" s="198">
        <v>28.77</v>
      </c>
      <c r="O54" s="198">
        <v>24.16</v>
      </c>
      <c r="P54" s="198">
        <v>49.41</v>
      </c>
      <c r="Q54" s="198">
        <v>5.31</v>
      </c>
      <c r="R54" s="198">
        <v>10.33</v>
      </c>
      <c r="S54" s="198">
        <v>6.43</v>
      </c>
      <c r="T54" s="198">
        <v>0</v>
      </c>
      <c r="U54" s="198">
        <v>264.45999999999998</v>
      </c>
      <c r="V54" s="198">
        <v>0</v>
      </c>
      <c r="W54" s="198">
        <v>0</v>
      </c>
      <c r="X54" s="198">
        <v>35.93</v>
      </c>
      <c r="Y54" s="198">
        <v>0</v>
      </c>
      <c r="Z54" s="198">
        <v>65.91</v>
      </c>
      <c r="AA54" s="198">
        <v>21.97</v>
      </c>
      <c r="AB54" s="198">
        <v>0</v>
      </c>
      <c r="AC54" s="198">
        <v>8.36</v>
      </c>
      <c r="AD54" s="198">
        <v>0</v>
      </c>
      <c r="AE54" s="198">
        <v>0</v>
      </c>
      <c r="AF54" s="198">
        <v>0</v>
      </c>
      <c r="AG54" s="198">
        <v>9.64</v>
      </c>
      <c r="AH54" s="198">
        <v>0</v>
      </c>
      <c r="AI54" s="198">
        <v>13.66</v>
      </c>
      <c r="AJ54" s="198">
        <v>0</v>
      </c>
      <c r="AK54" s="198">
        <v>46.8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158.25</v>
      </c>
      <c r="L55" s="198">
        <v>44.11</v>
      </c>
      <c r="M55" s="198">
        <v>0</v>
      </c>
      <c r="N55" s="198">
        <v>28.77</v>
      </c>
      <c r="O55" s="198">
        <v>24.16</v>
      </c>
      <c r="P55" s="198">
        <v>49.41</v>
      </c>
      <c r="Q55" s="198">
        <v>5.31</v>
      </c>
      <c r="R55" s="198">
        <v>10.33</v>
      </c>
      <c r="S55" s="198">
        <v>6.43</v>
      </c>
      <c r="T55" s="198">
        <v>0</v>
      </c>
      <c r="U55" s="198">
        <v>264.45999999999998</v>
      </c>
      <c r="V55" s="198">
        <v>0</v>
      </c>
      <c r="W55" s="198">
        <v>0</v>
      </c>
      <c r="X55" s="198">
        <v>35.93</v>
      </c>
      <c r="Y55" s="198">
        <v>0</v>
      </c>
      <c r="Z55" s="198">
        <v>65.91</v>
      </c>
      <c r="AA55" s="198">
        <v>21.97</v>
      </c>
      <c r="AB55" s="198">
        <v>0</v>
      </c>
      <c r="AC55" s="198">
        <v>8.36</v>
      </c>
      <c r="AD55" s="198">
        <v>0</v>
      </c>
      <c r="AE55" s="198">
        <v>0</v>
      </c>
      <c r="AF55" s="198">
        <v>0</v>
      </c>
      <c r="AG55" s="198">
        <v>9.64</v>
      </c>
      <c r="AH55" s="198">
        <v>0</v>
      </c>
      <c r="AI55" s="198">
        <v>13.66</v>
      </c>
      <c r="AJ55" s="198">
        <v>0</v>
      </c>
      <c r="AK55" s="198">
        <v>46.8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158.25</v>
      </c>
      <c r="L56" s="198">
        <v>44.11</v>
      </c>
      <c r="M56" s="198">
        <v>0</v>
      </c>
      <c r="N56" s="198">
        <v>28.77</v>
      </c>
      <c r="O56" s="198">
        <v>24.16</v>
      </c>
      <c r="P56" s="198">
        <v>49.41</v>
      </c>
      <c r="Q56" s="198">
        <v>5.31</v>
      </c>
      <c r="R56" s="198">
        <v>10.33</v>
      </c>
      <c r="S56" s="198">
        <v>6.43</v>
      </c>
      <c r="T56" s="198">
        <v>0</v>
      </c>
      <c r="U56" s="198">
        <v>264.45999999999998</v>
      </c>
      <c r="V56" s="198">
        <v>0</v>
      </c>
      <c r="W56" s="198">
        <v>0</v>
      </c>
      <c r="X56" s="198">
        <v>35.93</v>
      </c>
      <c r="Y56" s="198">
        <v>0</v>
      </c>
      <c r="Z56" s="198">
        <v>65.91</v>
      </c>
      <c r="AA56" s="198">
        <v>21.97</v>
      </c>
      <c r="AB56" s="198">
        <v>0</v>
      </c>
      <c r="AC56" s="198">
        <v>8.36</v>
      </c>
      <c r="AD56" s="198">
        <v>0</v>
      </c>
      <c r="AE56" s="198">
        <v>0</v>
      </c>
      <c r="AF56" s="198">
        <v>0</v>
      </c>
      <c r="AG56" s="198">
        <v>9.64</v>
      </c>
      <c r="AH56" s="198">
        <v>0</v>
      </c>
      <c r="AI56" s="198">
        <v>13.66</v>
      </c>
      <c r="AJ56" s="198">
        <v>0</v>
      </c>
      <c r="AK56" s="198">
        <v>46.8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158.25</v>
      </c>
      <c r="L57" s="198">
        <v>44.11</v>
      </c>
      <c r="M57" s="198">
        <v>0</v>
      </c>
      <c r="N57" s="198">
        <v>28.77</v>
      </c>
      <c r="O57" s="198">
        <v>24.16</v>
      </c>
      <c r="P57" s="198">
        <v>49.41</v>
      </c>
      <c r="Q57" s="198">
        <v>5.31</v>
      </c>
      <c r="R57" s="198">
        <v>10.33</v>
      </c>
      <c r="S57" s="198">
        <v>6.43</v>
      </c>
      <c r="T57" s="198">
        <v>0</v>
      </c>
      <c r="U57" s="198">
        <v>264.45999999999998</v>
      </c>
      <c r="V57" s="198">
        <v>0</v>
      </c>
      <c r="W57" s="198">
        <v>0</v>
      </c>
      <c r="X57" s="198">
        <v>35.93</v>
      </c>
      <c r="Y57" s="198">
        <v>0</v>
      </c>
      <c r="Z57" s="198">
        <v>65.91</v>
      </c>
      <c r="AA57" s="198">
        <v>21.97</v>
      </c>
      <c r="AB57" s="198">
        <v>0</v>
      </c>
      <c r="AC57" s="198">
        <v>8.36</v>
      </c>
      <c r="AD57" s="198">
        <v>0</v>
      </c>
      <c r="AE57" s="198">
        <v>0</v>
      </c>
      <c r="AF57" s="198">
        <v>0</v>
      </c>
      <c r="AG57" s="198">
        <v>9.64</v>
      </c>
      <c r="AH57" s="198">
        <v>0</v>
      </c>
      <c r="AI57" s="198">
        <v>13.66</v>
      </c>
      <c r="AJ57" s="198">
        <v>0</v>
      </c>
      <c r="AK57" s="198">
        <v>46.8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158.25</v>
      </c>
      <c r="L58" s="198">
        <v>44.11</v>
      </c>
      <c r="M58" s="198">
        <v>0</v>
      </c>
      <c r="N58" s="198">
        <v>28.77</v>
      </c>
      <c r="O58" s="198">
        <v>24.16</v>
      </c>
      <c r="P58" s="198">
        <v>49.41</v>
      </c>
      <c r="Q58" s="198">
        <v>5.31</v>
      </c>
      <c r="R58" s="198">
        <v>10.33</v>
      </c>
      <c r="S58" s="198">
        <v>6.43</v>
      </c>
      <c r="T58" s="198">
        <v>0</v>
      </c>
      <c r="U58" s="198">
        <v>264.45999999999998</v>
      </c>
      <c r="V58" s="198">
        <v>0</v>
      </c>
      <c r="W58" s="198">
        <v>0</v>
      </c>
      <c r="X58" s="198">
        <v>35.93</v>
      </c>
      <c r="Y58" s="198">
        <v>0</v>
      </c>
      <c r="Z58" s="198">
        <v>65.91</v>
      </c>
      <c r="AA58" s="198">
        <v>21.97</v>
      </c>
      <c r="AB58" s="198">
        <v>0</v>
      </c>
      <c r="AC58" s="198">
        <v>8.36</v>
      </c>
      <c r="AD58" s="198">
        <v>0</v>
      </c>
      <c r="AE58" s="198">
        <v>0</v>
      </c>
      <c r="AF58" s="198">
        <v>0</v>
      </c>
      <c r="AG58" s="198">
        <v>9.64</v>
      </c>
      <c r="AH58" s="198">
        <v>0</v>
      </c>
      <c r="AI58" s="198">
        <v>13.66</v>
      </c>
      <c r="AJ58" s="198">
        <v>0</v>
      </c>
      <c r="AK58" s="198">
        <v>46.8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158.25</v>
      </c>
      <c r="L59" s="198">
        <v>44.11</v>
      </c>
      <c r="M59" s="198">
        <v>0</v>
      </c>
      <c r="N59" s="198">
        <v>28.77</v>
      </c>
      <c r="O59" s="198">
        <v>24.16</v>
      </c>
      <c r="P59" s="198">
        <v>49.41</v>
      </c>
      <c r="Q59" s="198">
        <v>5.31</v>
      </c>
      <c r="R59" s="198">
        <v>10.33</v>
      </c>
      <c r="S59" s="198">
        <v>6.43</v>
      </c>
      <c r="T59" s="198">
        <v>0</v>
      </c>
      <c r="U59" s="198">
        <v>264.45999999999998</v>
      </c>
      <c r="V59" s="198">
        <v>0</v>
      </c>
      <c r="W59" s="198">
        <v>0</v>
      </c>
      <c r="X59" s="198">
        <v>35.93</v>
      </c>
      <c r="Y59" s="198">
        <v>0</v>
      </c>
      <c r="Z59" s="198">
        <v>65.91</v>
      </c>
      <c r="AA59" s="198">
        <v>21.97</v>
      </c>
      <c r="AB59" s="198">
        <v>0</v>
      </c>
      <c r="AC59" s="198">
        <v>8.36</v>
      </c>
      <c r="AD59" s="198">
        <v>0</v>
      </c>
      <c r="AE59" s="198">
        <v>0</v>
      </c>
      <c r="AF59" s="198">
        <v>0</v>
      </c>
      <c r="AG59" s="198">
        <v>9.64</v>
      </c>
      <c r="AH59" s="198">
        <v>0</v>
      </c>
      <c r="AI59" s="198">
        <v>13.66</v>
      </c>
      <c r="AJ59" s="198">
        <v>0</v>
      </c>
      <c r="AK59" s="198">
        <v>46.8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158.25</v>
      </c>
      <c r="L60" s="198">
        <v>44.11</v>
      </c>
      <c r="M60" s="198">
        <v>0</v>
      </c>
      <c r="N60" s="198">
        <v>28.77</v>
      </c>
      <c r="O60" s="198">
        <v>24.16</v>
      </c>
      <c r="P60" s="198">
        <v>49.41</v>
      </c>
      <c r="Q60" s="198">
        <v>5.31</v>
      </c>
      <c r="R60" s="198">
        <v>10.33</v>
      </c>
      <c r="S60" s="198">
        <v>6.43</v>
      </c>
      <c r="T60" s="198">
        <v>0</v>
      </c>
      <c r="U60" s="198">
        <v>264.45999999999998</v>
      </c>
      <c r="V60" s="198">
        <v>0</v>
      </c>
      <c r="W60" s="198">
        <v>0</v>
      </c>
      <c r="X60" s="198">
        <v>35.93</v>
      </c>
      <c r="Y60" s="198">
        <v>0</v>
      </c>
      <c r="Z60" s="198">
        <v>65.91</v>
      </c>
      <c r="AA60" s="198">
        <v>21.97</v>
      </c>
      <c r="AB60" s="198">
        <v>0</v>
      </c>
      <c r="AC60" s="198">
        <v>8.1199999999999992</v>
      </c>
      <c r="AD60" s="198">
        <v>0</v>
      </c>
      <c r="AE60" s="198">
        <v>0</v>
      </c>
      <c r="AF60" s="198">
        <v>0</v>
      </c>
      <c r="AG60" s="198">
        <v>9.64</v>
      </c>
      <c r="AH60" s="198">
        <v>0</v>
      </c>
      <c r="AI60" s="198">
        <v>13.66</v>
      </c>
      <c r="AJ60" s="198">
        <v>0</v>
      </c>
      <c r="AK60" s="198">
        <v>46.8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158.25</v>
      </c>
      <c r="L61" s="198">
        <v>44.11</v>
      </c>
      <c r="M61" s="198">
        <v>0</v>
      </c>
      <c r="N61" s="198">
        <v>28.77</v>
      </c>
      <c r="O61" s="198">
        <v>24.16</v>
      </c>
      <c r="P61" s="198">
        <v>49.41</v>
      </c>
      <c r="Q61" s="198">
        <v>5.31</v>
      </c>
      <c r="R61" s="198">
        <v>10.33</v>
      </c>
      <c r="S61" s="198">
        <v>6.43</v>
      </c>
      <c r="T61" s="198">
        <v>0</v>
      </c>
      <c r="U61" s="198">
        <v>264.45999999999998</v>
      </c>
      <c r="V61" s="198">
        <v>0</v>
      </c>
      <c r="W61" s="198">
        <v>0</v>
      </c>
      <c r="X61" s="198">
        <v>35.93</v>
      </c>
      <c r="Y61" s="198">
        <v>0</v>
      </c>
      <c r="Z61" s="198">
        <v>65.91</v>
      </c>
      <c r="AA61" s="198">
        <v>21.97</v>
      </c>
      <c r="AB61" s="198">
        <v>0</v>
      </c>
      <c r="AC61" s="198">
        <v>8.1199999999999992</v>
      </c>
      <c r="AD61" s="198">
        <v>0</v>
      </c>
      <c r="AE61" s="198">
        <v>0</v>
      </c>
      <c r="AF61" s="198">
        <v>0</v>
      </c>
      <c r="AG61" s="198">
        <v>9.64</v>
      </c>
      <c r="AH61" s="198">
        <v>0</v>
      </c>
      <c r="AI61" s="198">
        <v>7.53</v>
      </c>
      <c r="AJ61" s="198">
        <v>0</v>
      </c>
      <c r="AK61" s="198">
        <v>46.8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158.25</v>
      </c>
      <c r="L62" s="198">
        <v>44.11</v>
      </c>
      <c r="M62" s="198">
        <v>0</v>
      </c>
      <c r="N62" s="198">
        <v>28.77</v>
      </c>
      <c r="O62" s="198">
        <v>24.16</v>
      </c>
      <c r="P62" s="198">
        <v>49.41</v>
      </c>
      <c r="Q62" s="198">
        <v>5.31</v>
      </c>
      <c r="R62" s="198">
        <v>10.33</v>
      </c>
      <c r="S62" s="198">
        <v>6.43</v>
      </c>
      <c r="T62" s="198">
        <v>0</v>
      </c>
      <c r="U62" s="198">
        <v>264.45999999999998</v>
      </c>
      <c r="V62" s="198">
        <v>0</v>
      </c>
      <c r="W62" s="198">
        <v>0</v>
      </c>
      <c r="X62" s="198">
        <v>35.93</v>
      </c>
      <c r="Y62" s="198">
        <v>0</v>
      </c>
      <c r="Z62" s="198">
        <v>65.91</v>
      </c>
      <c r="AA62" s="198">
        <v>21.97</v>
      </c>
      <c r="AB62" s="198">
        <v>0</v>
      </c>
      <c r="AC62" s="198">
        <v>8.1199999999999992</v>
      </c>
      <c r="AD62" s="198">
        <v>0</v>
      </c>
      <c r="AE62" s="198">
        <v>0</v>
      </c>
      <c r="AF62" s="198">
        <v>0</v>
      </c>
      <c r="AG62" s="198">
        <v>9.64</v>
      </c>
      <c r="AH62" s="198">
        <v>0</v>
      </c>
      <c r="AI62" s="198">
        <v>7.53</v>
      </c>
      <c r="AJ62" s="198">
        <v>0</v>
      </c>
      <c r="AK62" s="198">
        <v>46.8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23.75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158.25</v>
      </c>
      <c r="L63" s="198">
        <v>44.11</v>
      </c>
      <c r="M63" s="198">
        <v>0</v>
      </c>
      <c r="N63" s="198">
        <v>28.77</v>
      </c>
      <c r="O63" s="198">
        <v>24.16</v>
      </c>
      <c r="P63" s="198">
        <v>49.41</v>
      </c>
      <c r="Q63" s="198">
        <v>5.31</v>
      </c>
      <c r="R63" s="198">
        <v>10.33</v>
      </c>
      <c r="S63" s="198">
        <v>6.43</v>
      </c>
      <c r="T63" s="198">
        <v>0</v>
      </c>
      <c r="U63" s="198">
        <v>264.45999999999998</v>
      </c>
      <c r="V63" s="198">
        <v>0</v>
      </c>
      <c r="W63" s="198">
        <v>0</v>
      </c>
      <c r="X63" s="198">
        <v>35.93</v>
      </c>
      <c r="Y63" s="198">
        <v>0</v>
      </c>
      <c r="Z63" s="198">
        <v>65.91</v>
      </c>
      <c r="AA63" s="198">
        <v>21.97</v>
      </c>
      <c r="AB63" s="198">
        <v>0</v>
      </c>
      <c r="AC63" s="198">
        <v>8.1199999999999992</v>
      </c>
      <c r="AD63" s="198">
        <v>0</v>
      </c>
      <c r="AE63" s="198">
        <v>0</v>
      </c>
      <c r="AF63" s="198">
        <v>0</v>
      </c>
      <c r="AG63" s="198">
        <v>9.64</v>
      </c>
      <c r="AH63" s="198">
        <v>0</v>
      </c>
      <c r="AI63" s="198">
        <v>13.66</v>
      </c>
      <c r="AJ63" s="198">
        <v>0</v>
      </c>
      <c r="AK63" s="198">
        <v>46.8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23.75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158.25</v>
      </c>
      <c r="L64" s="198">
        <v>44.11</v>
      </c>
      <c r="M64" s="198">
        <v>0</v>
      </c>
      <c r="N64" s="198">
        <v>28.77</v>
      </c>
      <c r="O64" s="198">
        <v>24.16</v>
      </c>
      <c r="P64" s="198">
        <v>49.41</v>
      </c>
      <c r="Q64" s="198">
        <v>5.31</v>
      </c>
      <c r="R64" s="198">
        <v>10.33</v>
      </c>
      <c r="S64" s="198">
        <v>6.43</v>
      </c>
      <c r="T64" s="198">
        <v>0</v>
      </c>
      <c r="U64" s="198">
        <v>264.45999999999998</v>
      </c>
      <c r="V64" s="198">
        <v>0</v>
      </c>
      <c r="W64" s="198">
        <v>0</v>
      </c>
      <c r="X64" s="198">
        <v>35.93</v>
      </c>
      <c r="Y64" s="198">
        <v>0</v>
      </c>
      <c r="Z64" s="198">
        <v>65.91</v>
      </c>
      <c r="AA64" s="198">
        <v>21.97</v>
      </c>
      <c r="AB64" s="198">
        <v>0</v>
      </c>
      <c r="AC64" s="198">
        <v>8.1199999999999992</v>
      </c>
      <c r="AD64" s="198">
        <v>0</v>
      </c>
      <c r="AE64" s="198">
        <v>0</v>
      </c>
      <c r="AF64" s="198">
        <v>0</v>
      </c>
      <c r="AG64" s="198">
        <v>9.64</v>
      </c>
      <c r="AH64" s="198">
        <v>0</v>
      </c>
      <c r="AI64" s="198">
        <v>11.84</v>
      </c>
      <c r="AJ64" s="198">
        <v>0</v>
      </c>
      <c r="AK64" s="198">
        <v>46.8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23.75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158.25</v>
      </c>
      <c r="L65" s="198">
        <v>44.11</v>
      </c>
      <c r="M65" s="198">
        <v>0</v>
      </c>
      <c r="N65" s="198">
        <v>28.77</v>
      </c>
      <c r="O65" s="198">
        <v>24.16</v>
      </c>
      <c r="P65" s="198">
        <v>49.41</v>
      </c>
      <c r="Q65" s="198">
        <v>5.31</v>
      </c>
      <c r="R65" s="198">
        <v>10.33</v>
      </c>
      <c r="S65" s="198">
        <v>6.43</v>
      </c>
      <c r="T65" s="198">
        <v>0</v>
      </c>
      <c r="U65" s="198">
        <v>264.45999999999998</v>
      </c>
      <c r="V65" s="198">
        <v>0</v>
      </c>
      <c r="W65" s="198">
        <v>0</v>
      </c>
      <c r="X65" s="198">
        <v>35.93</v>
      </c>
      <c r="Y65" s="198">
        <v>0</v>
      </c>
      <c r="Z65" s="198">
        <v>65.91</v>
      </c>
      <c r="AA65" s="198">
        <v>21.97</v>
      </c>
      <c r="AB65" s="198">
        <v>0</v>
      </c>
      <c r="AC65" s="198">
        <v>19.100000000000001</v>
      </c>
      <c r="AD65" s="198">
        <v>0</v>
      </c>
      <c r="AE65" s="198">
        <v>0</v>
      </c>
      <c r="AF65" s="198">
        <v>0</v>
      </c>
      <c r="AG65" s="198">
        <v>9.64</v>
      </c>
      <c r="AH65" s="198">
        <v>0</v>
      </c>
      <c r="AI65" s="198">
        <v>7.53</v>
      </c>
      <c r="AJ65" s="198">
        <v>0</v>
      </c>
      <c r="AK65" s="198">
        <v>46.8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23.75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158.25</v>
      </c>
      <c r="L66" s="198">
        <v>44.11</v>
      </c>
      <c r="M66" s="198">
        <v>0</v>
      </c>
      <c r="N66" s="198">
        <v>28.77</v>
      </c>
      <c r="O66" s="198">
        <v>24.16</v>
      </c>
      <c r="P66" s="198">
        <v>49.41</v>
      </c>
      <c r="Q66" s="198">
        <v>5.31</v>
      </c>
      <c r="R66" s="198">
        <v>10.33</v>
      </c>
      <c r="S66" s="198">
        <v>6.43</v>
      </c>
      <c r="T66" s="198">
        <v>0</v>
      </c>
      <c r="U66" s="198">
        <v>264.45999999999998</v>
      </c>
      <c r="V66" s="198">
        <v>0</v>
      </c>
      <c r="W66" s="198">
        <v>0</v>
      </c>
      <c r="X66" s="198">
        <v>35.93</v>
      </c>
      <c r="Y66" s="198">
        <v>0</v>
      </c>
      <c r="Z66" s="198">
        <v>65.91</v>
      </c>
      <c r="AA66" s="198">
        <v>21.97</v>
      </c>
      <c r="AB66" s="198">
        <v>0</v>
      </c>
      <c r="AC66" s="198">
        <v>19.100000000000001</v>
      </c>
      <c r="AD66" s="198">
        <v>0</v>
      </c>
      <c r="AE66" s="198">
        <v>0</v>
      </c>
      <c r="AF66" s="198">
        <v>0</v>
      </c>
      <c r="AG66" s="198">
        <v>9.64</v>
      </c>
      <c r="AH66" s="198">
        <v>0</v>
      </c>
      <c r="AI66" s="198">
        <v>7.53</v>
      </c>
      <c r="AJ66" s="198">
        <v>0</v>
      </c>
      <c r="AK66" s="198">
        <v>46.8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23.75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158.25</v>
      </c>
      <c r="L67" s="198">
        <v>44.11</v>
      </c>
      <c r="M67" s="198">
        <v>0</v>
      </c>
      <c r="N67" s="198">
        <v>28.77</v>
      </c>
      <c r="O67" s="198">
        <v>24.16</v>
      </c>
      <c r="P67" s="198">
        <v>49.41</v>
      </c>
      <c r="Q67" s="198">
        <v>5.31</v>
      </c>
      <c r="R67" s="198">
        <v>10.33</v>
      </c>
      <c r="S67" s="198">
        <v>6.43</v>
      </c>
      <c r="T67" s="198">
        <v>0</v>
      </c>
      <c r="U67" s="198">
        <v>264.45999999999998</v>
      </c>
      <c r="V67" s="198">
        <v>0</v>
      </c>
      <c r="W67" s="198">
        <v>0</v>
      </c>
      <c r="X67" s="198">
        <v>35.93</v>
      </c>
      <c r="Y67" s="198">
        <v>0</v>
      </c>
      <c r="Z67" s="198">
        <v>65.91</v>
      </c>
      <c r="AA67" s="198">
        <v>21.97</v>
      </c>
      <c r="AB67" s="198">
        <v>0</v>
      </c>
      <c r="AC67" s="198">
        <v>19.100000000000001</v>
      </c>
      <c r="AD67" s="198">
        <v>0</v>
      </c>
      <c r="AE67" s="198">
        <v>0</v>
      </c>
      <c r="AF67" s="198">
        <v>0</v>
      </c>
      <c r="AG67" s="198">
        <v>9.64</v>
      </c>
      <c r="AH67" s="198">
        <v>0</v>
      </c>
      <c r="AI67" s="198">
        <v>6.46</v>
      </c>
      <c r="AJ67" s="198">
        <v>0</v>
      </c>
      <c r="AK67" s="198">
        <v>46.8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23.75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158.25</v>
      </c>
      <c r="L68" s="198">
        <v>44.11</v>
      </c>
      <c r="M68" s="198">
        <v>0</v>
      </c>
      <c r="N68" s="198">
        <v>28.77</v>
      </c>
      <c r="O68" s="198">
        <v>24.16</v>
      </c>
      <c r="P68" s="198">
        <v>49.41</v>
      </c>
      <c r="Q68" s="198">
        <v>5.31</v>
      </c>
      <c r="R68" s="198">
        <v>10.33</v>
      </c>
      <c r="S68" s="198">
        <v>6.43</v>
      </c>
      <c r="T68" s="198">
        <v>0</v>
      </c>
      <c r="U68" s="198">
        <v>264.45999999999998</v>
      </c>
      <c r="V68" s="198">
        <v>0</v>
      </c>
      <c r="W68" s="198">
        <v>0</v>
      </c>
      <c r="X68" s="198">
        <v>35.93</v>
      </c>
      <c r="Y68" s="198">
        <v>0</v>
      </c>
      <c r="Z68" s="198">
        <v>65.91</v>
      </c>
      <c r="AA68" s="198">
        <v>21.97</v>
      </c>
      <c r="AB68" s="198">
        <v>0</v>
      </c>
      <c r="AC68" s="198">
        <v>19.100000000000001</v>
      </c>
      <c r="AD68" s="198">
        <v>0</v>
      </c>
      <c r="AE68" s="198">
        <v>0</v>
      </c>
      <c r="AF68" s="198">
        <v>0</v>
      </c>
      <c r="AG68" s="198">
        <v>9.64</v>
      </c>
      <c r="AH68" s="198">
        <v>0</v>
      </c>
      <c r="AI68" s="198">
        <v>11.84</v>
      </c>
      <c r="AJ68" s="198">
        <v>0</v>
      </c>
      <c r="AK68" s="198">
        <v>46.81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23.75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158.25</v>
      </c>
      <c r="L69" s="198">
        <v>44.11</v>
      </c>
      <c r="M69" s="198">
        <v>0</v>
      </c>
      <c r="N69" s="198">
        <v>28.77</v>
      </c>
      <c r="O69" s="198">
        <v>24.16</v>
      </c>
      <c r="P69" s="198">
        <v>49.41</v>
      </c>
      <c r="Q69" s="198">
        <v>5.31</v>
      </c>
      <c r="R69" s="198">
        <v>10.33</v>
      </c>
      <c r="S69" s="198">
        <v>6.43</v>
      </c>
      <c r="T69" s="198">
        <v>0</v>
      </c>
      <c r="U69" s="198">
        <v>264.45999999999998</v>
      </c>
      <c r="V69" s="198">
        <v>0</v>
      </c>
      <c r="W69" s="198">
        <v>0</v>
      </c>
      <c r="X69" s="198">
        <v>35.93</v>
      </c>
      <c r="Y69" s="198">
        <v>0</v>
      </c>
      <c r="Z69" s="198">
        <v>65.91</v>
      </c>
      <c r="AA69" s="198">
        <v>21.97</v>
      </c>
      <c r="AB69" s="198">
        <v>0</v>
      </c>
      <c r="AC69" s="198">
        <v>8.1199999999999992</v>
      </c>
      <c r="AD69" s="198">
        <v>0</v>
      </c>
      <c r="AE69" s="198">
        <v>0</v>
      </c>
      <c r="AF69" s="198">
        <v>0</v>
      </c>
      <c r="AG69" s="198">
        <v>9.64</v>
      </c>
      <c r="AH69" s="198">
        <v>0</v>
      </c>
      <c r="AI69" s="198">
        <v>13.66</v>
      </c>
      <c r="AJ69" s="198">
        <v>0</v>
      </c>
      <c r="AK69" s="198">
        <v>49.76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22.64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158.25</v>
      </c>
      <c r="L70" s="198">
        <v>44.11</v>
      </c>
      <c r="M70" s="198">
        <v>0</v>
      </c>
      <c r="N70" s="198">
        <v>28.77</v>
      </c>
      <c r="O70" s="198">
        <v>24.16</v>
      </c>
      <c r="P70" s="198">
        <v>49.41</v>
      </c>
      <c r="Q70" s="198">
        <v>5.31</v>
      </c>
      <c r="R70" s="198">
        <v>10.33</v>
      </c>
      <c r="S70" s="198">
        <v>6.43</v>
      </c>
      <c r="T70" s="198">
        <v>0</v>
      </c>
      <c r="U70" s="198">
        <v>264.45999999999998</v>
      </c>
      <c r="V70" s="198">
        <v>0</v>
      </c>
      <c r="W70" s="198">
        <v>0</v>
      </c>
      <c r="X70" s="198">
        <v>35.93</v>
      </c>
      <c r="Y70" s="198">
        <v>0</v>
      </c>
      <c r="Z70" s="198">
        <v>65.91</v>
      </c>
      <c r="AA70" s="198">
        <v>21.97</v>
      </c>
      <c r="AB70" s="198">
        <v>0</v>
      </c>
      <c r="AC70" s="198">
        <v>8.1199999999999992</v>
      </c>
      <c r="AD70" s="198">
        <v>0</v>
      </c>
      <c r="AE70" s="198">
        <v>0</v>
      </c>
      <c r="AF70" s="198">
        <v>0</v>
      </c>
      <c r="AG70" s="198">
        <v>9.64</v>
      </c>
      <c r="AH70" s="198">
        <v>0</v>
      </c>
      <c r="AI70" s="198">
        <v>13.66</v>
      </c>
      <c r="AJ70" s="198">
        <v>0</v>
      </c>
      <c r="AK70" s="198">
        <v>49.76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10.64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158.25</v>
      </c>
      <c r="L71" s="198">
        <v>43.15</v>
      </c>
      <c r="M71" s="198">
        <v>0</v>
      </c>
      <c r="N71" s="198">
        <v>28.77</v>
      </c>
      <c r="O71" s="198">
        <v>24.16</v>
      </c>
      <c r="P71" s="198">
        <v>49.41</v>
      </c>
      <c r="Q71" s="198">
        <v>5.31</v>
      </c>
      <c r="R71" s="198">
        <v>10.33</v>
      </c>
      <c r="S71" s="198">
        <v>6.43</v>
      </c>
      <c r="T71" s="198">
        <v>0</v>
      </c>
      <c r="U71" s="198">
        <v>264.45999999999998</v>
      </c>
      <c r="V71" s="198">
        <v>0</v>
      </c>
      <c r="W71" s="198">
        <v>0</v>
      </c>
      <c r="X71" s="198">
        <v>35.93</v>
      </c>
      <c r="Y71" s="198">
        <v>0</v>
      </c>
      <c r="Z71" s="198">
        <v>65.91</v>
      </c>
      <c r="AA71" s="198">
        <v>21.97</v>
      </c>
      <c r="AB71" s="198">
        <v>0</v>
      </c>
      <c r="AC71" s="198">
        <v>8.23</v>
      </c>
      <c r="AD71" s="198">
        <v>0</v>
      </c>
      <c r="AE71" s="198">
        <v>0</v>
      </c>
      <c r="AF71" s="198">
        <v>0</v>
      </c>
      <c r="AG71" s="198">
        <v>9.64</v>
      </c>
      <c r="AH71" s="198">
        <v>0</v>
      </c>
      <c r="AI71" s="198">
        <v>13.66</v>
      </c>
      <c r="AJ71" s="198">
        <v>0</v>
      </c>
      <c r="AK71" s="198">
        <v>46.8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4.04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158.25</v>
      </c>
      <c r="L72" s="198">
        <v>43.15</v>
      </c>
      <c r="M72" s="198">
        <v>0</v>
      </c>
      <c r="N72" s="198">
        <v>28.77</v>
      </c>
      <c r="O72" s="198">
        <v>24.16</v>
      </c>
      <c r="P72" s="198">
        <v>49.41</v>
      </c>
      <c r="Q72" s="198">
        <v>5.31</v>
      </c>
      <c r="R72" s="198">
        <v>10.33</v>
      </c>
      <c r="S72" s="198">
        <v>6.43</v>
      </c>
      <c r="T72" s="198">
        <v>0</v>
      </c>
      <c r="U72" s="198">
        <v>264.45999999999998</v>
      </c>
      <c r="V72" s="198">
        <v>0</v>
      </c>
      <c r="W72" s="198">
        <v>0</v>
      </c>
      <c r="X72" s="198">
        <v>35.93</v>
      </c>
      <c r="Y72" s="198">
        <v>0</v>
      </c>
      <c r="Z72" s="198">
        <v>65.91</v>
      </c>
      <c r="AA72" s="198">
        <v>21.97</v>
      </c>
      <c r="AB72" s="198">
        <v>0</v>
      </c>
      <c r="AC72" s="198">
        <v>8.23</v>
      </c>
      <c r="AD72" s="198">
        <v>0</v>
      </c>
      <c r="AE72" s="198">
        <v>0</v>
      </c>
      <c r="AF72" s="198">
        <v>0</v>
      </c>
      <c r="AG72" s="198">
        <v>9.64</v>
      </c>
      <c r="AH72" s="198">
        <v>0</v>
      </c>
      <c r="AI72" s="198">
        <v>13.66</v>
      </c>
      <c r="AJ72" s="198">
        <v>0</v>
      </c>
      <c r="AK72" s="198">
        <v>46.8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0.87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158.25</v>
      </c>
      <c r="L73" s="198">
        <v>43.15</v>
      </c>
      <c r="M73" s="198">
        <v>0</v>
      </c>
      <c r="N73" s="198">
        <v>28.77</v>
      </c>
      <c r="O73" s="198">
        <v>24.16</v>
      </c>
      <c r="P73" s="198">
        <v>49.41</v>
      </c>
      <c r="Q73" s="198">
        <v>5.31</v>
      </c>
      <c r="R73" s="198">
        <v>10.33</v>
      </c>
      <c r="S73" s="198">
        <v>6.43</v>
      </c>
      <c r="T73" s="198">
        <v>0</v>
      </c>
      <c r="U73" s="198">
        <v>264.45999999999998</v>
      </c>
      <c r="V73" s="198">
        <v>0</v>
      </c>
      <c r="W73" s="198">
        <v>0</v>
      </c>
      <c r="X73" s="198">
        <v>35.93</v>
      </c>
      <c r="Y73" s="198">
        <v>0</v>
      </c>
      <c r="Z73" s="198">
        <v>65.91</v>
      </c>
      <c r="AA73" s="198">
        <v>21.97</v>
      </c>
      <c r="AB73" s="198">
        <v>0</v>
      </c>
      <c r="AC73" s="198">
        <v>8.23</v>
      </c>
      <c r="AD73" s="198">
        <v>0</v>
      </c>
      <c r="AE73" s="198">
        <v>0</v>
      </c>
      <c r="AF73" s="198">
        <v>0</v>
      </c>
      <c r="AG73" s="198">
        <v>9.64</v>
      </c>
      <c r="AH73" s="198">
        <v>0</v>
      </c>
      <c r="AI73" s="198">
        <v>13.66</v>
      </c>
      <c r="AJ73" s="198">
        <v>0</v>
      </c>
      <c r="AK73" s="198">
        <v>46.8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158.25</v>
      </c>
      <c r="L74" s="198">
        <v>43.15</v>
      </c>
      <c r="M74" s="198">
        <v>0</v>
      </c>
      <c r="N74" s="198">
        <v>28.77</v>
      </c>
      <c r="O74" s="198">
        <v>24.16</v>
      </c>
      <c r="P74" s="198">
        <v>49.41</v>
      </c>
      <c r="Q74" s="198">
        <v>5.31</v>
      </c>
      <c r="R74" s="198">
        <v>10.33</v>
      </c>
      <c r="S74" s="198">
        <v>6.43</v>
      </c>
      <c r="T74" s="198">
        <v>0</v>
      </c>
      <c r="U74" s="198">
        <v>264.45999999999998</v>
      </c>
      <c r="V74" s="198">
        <v>0</v>
      </c>
      <c r="W74" s="198">
        <v>0</v>
      </c>
      <c r="X74" s="198">
        <v>35.93</v>
      </c>
      <c r="Y74" s="198">
        <v>0</v>
      </c>
      <c r="Z74" s="198">
        <v>65.91</v>
      </c>
      <c r="AA74" s="198">
        <v>21.97</v>
      </c>
      <c r="AB74" s="198">
        <v>0</v>
      </c>
      <c r="AC74" s="198">
        <v>8.23</v>
      </c>
      <c r="AD74" s="198">
        <v>0</v>
      </c>
      <c r="AE74" s="198">
        <v>0</v>
      </c>
      <c r="AF74" s="198">
        <v>0</v>
      </c>
      <c r="AG74" s="198">
        <v>9.64</v>
      </c>
      <c r="AH74" s="198">
        <v>0</v>
      </c>
      <c r="AI74" s="198">
        <v>13.66</v>
      </c>
      <c r="AJ74" s="198">
        <v>0</v>
      </c>
      <c r="AK74" s="198">
        <v>46.8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158.25</v>
      </c>
      <c r="L75" s="198">
        <v>43.15</v>
      </c>
      <c r="M75" s="198">
        <v>0</v>
      </c>
      <c r="N75" s="198">
        <v>28.77</v>
      </c>
      <c r="O75" s="198">
        <v>24.16</v>
      </c>
      <c r="P75" s="198">
        <v>49.41</v>
      </c>
      <c r="Q75" s="198">
        <v>5.31</v>
      </c>
      <c r="R75" s="198">
        <v>10.33</v>
      </c>
      <c r="S75" s="198">
        <v>6.43</v>
      </c>
      <c r="T75" s="198">
        <v>0</v>
      </c>
      <c r="U75" s="198">
        <v>264.45999999999998</v>
      </c>
      <c r="V75" s="198">
        <v>0</v>
      </c>
      <c r="W75" s="198">
        <v>0</v>
      </c>
      <c r="X75" s="198">
        <v>35.93</v>
      </c>
      <c r="Y75" s="198">
        <v>0</v>
      </c>
      <c r="Z75" s="198">
        <v>65.91</v>
      </c>
      <c r="AA75" s="198">
        <v>21.97</v>
      </c>
      <c r="AB75" s="198">
        <v>0</v>
      </c>
      <c r="AC75" s="198">
        <v>8.23</v>
      </c>
      <c r="AD75" s="198">
        <v>0</v>
      </c>
      <c r="AE75" s="198">
        <v>0</v>
      </c>
      <c r="AF75" s="198">
        <v>0</v>
      </c>
      <c r="AG75" s="198">
        <v>9.64</v>
      </c>
      <c r="AH75" s="198">
        <v>0</v>
      </c>
      <c r="AI75" s="198">
        <v>13.66</v>
      </c>
      <c r="AJ75" s="198">
        <v>0</v>
      </c>
      <c r="AK75" s="198">
        <v>46.8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158.25</v>
      </c>
      <c r="L76" s="198">
        <v>43.15</v>
      </c>
      <c r="M76" s="198">
        <v>0</v>
      </c>
      <c r="N76" s="198">
        <v>28.77</v>
      </c>
      <c r="O76" s="198">
        <v>24.16</v>
      </c>
      <c r="P76" s="198">
        <v>49.41</v>
      </c>
      <c r="Q76" s="198">
        <v>5.31</v>
      </c>
      <c r="R76" s="198">
        <v>10.33</v>
      </c>
      <c r="S76" s="198">
        <v>6.43</v>
      </c>
      <c r="T76" s="198">
        <v>0</v>
      </c>
      <c r="U76" s="198">
        <v>264.45999999999998</v>
      </c>
      <c r="V76" s="198">
        <v>0</v>
      </c>
      <c r="W76" s="198">
        <v>0</v>
      </c>
      <c r="X76" s="198">
        <v>35.93</v>
      </c>
      <c r="Y76" s="198">
        <v>0</v>
      </c>
      <c r="Z76" s="198">
        <v>65.91</v>
      </c>
      <c r="AA76" s="198">
        <v>21.97</v>
      </c>
      <c r="AB76" s="198">
        <v>0</v>
      </c>
      <c r="AC76" s="198">
        <v>19.100000000000001</v>
      </c>
      <c r="AD76" s="198">
        <v>0</v>
      </c>
      <c r="AE76" s="198">
        <v>0</v>
      </c>
      <c r="AF76" s="198">
        <v>0</v>
      </c>
      <c r="AG76" s="198">
        <v>9.64</v>
      </c>
      <c r="AH76" s="198">
        <v>0</v>
      </c>
      <c r="AI76" s="198">
        <v>13.66</v>
      </c>
      <c r="AJ76" s="198">
        <v>0</v>
      </c>
      <c r="AK76" s="198">
        <v>46.8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158.25</v>
      </c>
      <c r="L77" s="198">
        <v>43.15</v>
      </c>
      <c r="M77" s="198">
        <v>0</v>
      </c>
      <c r="N77" s="198">
        <v>28.77</v>
      </c>
      <c r="O77" s="198">
        <v>24.16</v>
      </c>
      <c r="P77" s="198">
        <v>49.41</v>
      </c>
      <c r="Q77" s="198">
        <v>5.31</v>
      </c>
      <c r="R77" s="198">
        <v>10.33</v>
      </c>
      <c r="S77" s="198">
        <v>6.43</v>
      </c>
      <c r="T77" s="198">
        <v>0</v>
      </c>
      <c r="U77" s="198">
        <v>264.45999999999998</v>
      </c>
      <c r="V77" s="198">
        <v>0</v>
      </c>
      <c r="W77" s="198">
        <v>0</v>
      </c>
      <c r="X77" s="198">
        <v>35.93</v>
      </c>
      <c r="Y77" s="198">
        <v>0</v>
      </c>
      <c r="Z77" s="198">
        <v>65.91</v>
      </c>
      <c r="AA77" s="198">
        <v>21.97</v>
      </c>
      <c r="AB77" s="198">
        <v>0</v>
      </c>
      <c r="AC77" s="198">
        <v>19.100000000000001</v>
      </c>
      <c r="AD77" s="198">
        <v>0</v>
      </c>
      <c r="AE77" s="198">
        <v>0</v>
      </c>
      <c r="AF77" s="198">
        <v>0</v>
      </c>
      <c r="AG77" s="198">
        <v>9.64</v>
      </c>
      <c r="AH77" s="198">
        <v>0</v>
      </c>
      <c r="AI77" s="198">
        <v>13.66</v>
      </c>
      <c r="AJ77" s="198">
        <v>0</v>
      </c>
      <c r="AK77" s="198">
        <v>46.8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158.25</v>
      </c>
      <c r="L78" s="198">
        <v>43.15</v>
      </c>
      <c r="M78" s="198">
        <v>0</v>
      </c>
      <c r="N78" s="198">
        <v>28.77</v>
      </c>
      <c r="O78" s="198">
        <v>24.16</v>
      </c>
      <c r="P78" s="198">
        <v>49.41</v>
      </c>
      <c r="Q78" s="198">
        <v>5.31</v>
      </c>
      <c r="R78" s="198">
        <v>10.33</v>
      </c>
      <c r="S78" s="198">
        <v>6.43</v>
      </c>
      <c r="T78" s="198">
        <v>0</v>
      </c>
      <c r="U78" s="198">
        <v>264.45999999999998</v>
      </c>
      <c r="V78" s="198">
        <v>0</v>
      </c>
      <c r="W78" s="198">
        <v>0</v>
      </c>
      <c r="X78" s="198">
        <v>35.93</v>
      </c>
      <c r="Y78" s="198">
        <v>0</v>
      </c>
      <c r="Z78" s="198">
        <v>65.91</v>
      </c>
      <c r="AA78" s="198">
        <v>21.97</v>
      </c>
      <c r="AB78" s="198">
        <v>0</v>
      </c>
      <c r="AC78" s="198">
        <v>8.23</v>
      </c>
      <c r="AD78" s="198">
        <v>0</v>
      </c>
      <c r="AE78" s="198">
        <v>0</v>
      </c>
      <c r="AF78" s="198">
        <v>0</v>
      </c>
      <c r="AG78" s="198">
        <v>9.64</v>
      </c>
      <c r="AH78" s="198">
        <v>0</v>
      </c>
      <c r="AI78" s="198">
        <v>13.66</v>
      </c>
      <c r="AJ78" s="198">
        <v>0</v>
      </c>
      <c r="AK78" s="198">
        <v>46.8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158.25</v>
      </c>
      <c r="L79" s="198">
        <v>43.15</v>
      </c>
      <c r="M79" s="198">
        <v>0</v>
      </c>
      <c r="N79" s="198">
        <v>28.77</v>
      </c>
      <c r="O79" s="198">
        <v>24.16</v>
      </c>
      <c r="P79" s="198">
        <v>49.41</v>
      </c>
      <c r="Q79" s="198">
        <v>5.31</v>
      </c>
      <c r="R79" s="198">
        <v>10.33</v>
      </c>
      <c r="S79" s="198">
        <v>6.43</v>
      </c>
      <c r="T79" s="198">
        <v>0</v>
      </c>
      <c r="U79" s="198">
        <v>264.45999999999998</v>
      </c>
      <c r="V79" s="198">
        <v>0</v>
      </c>
      <c r="W79" s="198">
        <v>0</v>
      </c>
      <c r="X79" s="198">
        <v>35.93</v>
      </c>
      <c r="Y79" s="198">
        <v>0</v>
      </c>
      <c r="Z79" s="198">
        <v>65.91</v>
      </c>
      <c r="AA79" s="198">
        <v>21.97</v>
      </c>
      <c r="AB79" s="198">
        <v>0</v>
      </c>
      <c r="AC79" s="198">
        <v>8.23</v>
      </c>
      <c r="AD79" s="198">
        <v>0</v>
      </c>
      <c r="AE79" s="198">
        <v>0</v>
      </c>
      <c r="AF79" s="198">
        <v>0</v>
      </c>
      <c r="AG79" s="198">
        <v>9.64</v>
      </c>
      <c r="AH79" s="198">
        <v>0</v>
      </c>
      <c r="AI79" s="198">
        <v>13.66</v>
      </c>
      <c r="AJ79" s="198">
        <v>0</v>
      </c>
      <c r="AK79" s="198">
        <v>46.8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158.25</v>
      </c>
      <c r="L80" s="198">
        <v>43.15</v>
      </c>
      <c r="M80" s="198">
        <v>0</v>
      </c>
      <c r="N80" s="198">
        <v>28.77</v>
      </c>
      <c r="O80" s="198">
        <v>24.16</v>
      </c>
      <c r="P80" s="198">
        <v>49.41</v>
      </c>
      <c r="Q80" s="198">
        <v>5.31</v>
      </c>
      <c r="R80" s="198">
        <v>10.33</v>
      </c>
      <c r="S80" s="198">
        <v>6.43</v>
      </c>
      <c r="T80" s="198">
        <v>0</v>
      </c>
      <c r="U80" s="198">
        <v>264.45999999999998</v>
      </c>
      <c r="V80" s="198">
        <v>0</v>
      </c>
      <c r="W80" s="198">
        <v>0</v>
      </c>
      <c r="X80" s="198">
        <v>35.93</v>
      </c>
      <c r="Y80" s="198">
        <v>0</v>
      </c>
      <c r="Z80" s="198">
        <v>65.91</v>
      </c>
      <c r="AA80" s="198">
        <v>21.97</v>
      </c>
      <c r="AB80" s="198">
        <v>0</v>
      </c>
      <c r="AC80" s="198">
        <v>19.100000000000001</v>
      </c>
      <c r="AD80" s="198">
        <v>0</v>
      </c>
      <c r="AE80" s="198">
        <v>0</v>
      </c>
      <c r="AF80" s="198">
        <v>0</v>
      </c>
      <c r="AG80" s="198">
        <v>9.64</v>
      </c>
      <c r="AH80" s="198">
        <v>0</v>
      </c>
      <c r="AI80" s="198">
        <v>13.66</v>
      </c>
      <c r="AJ80" s="198">
        <v>0</v>
      </c>
      <c r="AK80" s="198">
        <v>46.8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158.25</v>
      </c>
      <c r="L81" s="198">
        <v>43.15</v>
      </c>
      <c r="M81" s="198">
        <v>0</v>
      </c>
      <c r="N81" s="198">
        <v>28.77</v>
      </c>
      <c r="O81" s="198">
        <v>24.16</v>
      </c>
      <c r="P81" s="198">
        <v>49.41</v>
      </c>
      <c r="Q81" s="198">
        <v>5.31</v>
      </c>
      <c r="R81" s="198">
        <v>10.33</v>
      </c>
      <c r="S81" s="198">
        <v>6.43</v>
      </c>
      <c r="T81" s="198">
        <v>0</v>
      </c>
      <c r="U81" s="198">
        <v>264.45999999999998</v>
      </c>
      <c r="V81" s="198">
        <v>0</v>
      </c>
      <c r="W81" s="198">
        <v>0</v>
      </c>
      <c r="X81" s="198">
        <v>35.93</v>
      </c>
      <c r="Y81" s="198">
        <v>0</v>
      </c>
      <c r="Z81" s="198">
        <v>65.91</v>
      </c>
      <c r="AA81" s="198">
        <v>21.97</v>
      </c>
      <c r="AB81" s="198">
        <v>0</v>
      </c>
      <c r="AC81" s="198">
        <v>8.23</v>
      </c>
      <c r="AD81" s="198">
        <v>0</v>
      </c>
      <c r="AE81" s="198">
        <v>0</v>
      </c>
      <c r="AF81" s="198">
        <v>0</v>
      </c>
      <c r="AG81" s="198">
        <v>9.64</v>
      </c>
      <c r="AH81" s="198">
        <v>0</v>
      </c>
      <c r="AI81" s="198">
        <v>13.66</v>
      </c>
      <c r="AJ81" s="198">
        <v>0</v>
      </c>
      <c r="AK81" s="198">
        <v>46.8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158.25</v>
      </c>
      <c r="L82" s="198">
        <v>43.15</v>
      </c>
      <c r="M82" s="198">
        <v>0</v>
      </c>
      <c r="N82" s="198">
        <v>28.77</v>
      </c>
      <c r="O82" s="198">
        <v>24.16</v>
      </c>
      <c r="P82" s="198">
        <v>49.41</v>
      </c>
      <c r="Q82" s="198">
        <v>5.31</v>
      </c>
      <c r="R82" s="198">
        <v>10.33</v>
      </c>
      <c r="S82" s="198">
        <v>6.43</v>
      </c>
      <c r="T82" s="198">
        <v>0</v>
      </c>
      <c r="U82" s="198">
        <v>264.45999999999998</v>
      </c>
      <c r="V82" s="198">
        <v>0</v>
      </c>
      <c r="W82" s="198">
        <v>0</v>
      </c>
      <c r="X82" s="198">
        <v>35.93</v>
      </c>
      <c r="Y82" s="198">
        <v>0</v>
      </c>
      <c r="Z82" s="198">
        <v>65.91</v>
      </c>
      <c r="AA82" s="198">
        <v>21.97</v>
      </c>
      <c r="AB82" s="198">
        <v>0</v>
      </c>
      <c r="AC82" s="198">
        <v>8.23</v>
      </c>
      <c r="AD82" s="198">
        <v>0</v>
      </c>
      <c r="AE82" s="198">
        <v>0</v>
      </c>
      <c r="AF82" s="198">
        <v>0</v>
      </c>
      <c r="AG82" s="198">
        <v>9.64</v>
      </c>
      <c r="AH82" s="198">
        <v>0</v>
      </c>
      <c r="AI82" s="198">
        <v>13.66</v>
      </c>
      <c r="AJ82" s="198">
        <v>0</v>
      </c>
      <c r="AK82" s="198">
        <v>46.8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158.25</v>
      </c>
      <c r="L83" s="198">
        <v>43.15</v>
      </c>
      <c r="M83" s="198">
        <v>0</v>
      </c>
      <c r="N83" s="198">
        <v>28.77</v>
      </c>
      <c r="O83" s="198">
        <v>24.16</v>
      </c>
      <c r="P83" s="198">
        <v>49.41</v>
      </c>
      <c r="Q83" s="198">
        <v>5.31</v>
      </c>
      <c r="R83" s="198">
        <v>10.33</v>
      </c>
      <c r="S83" s="198">
        <v>6.43</v>
      </c>
      <c r="T83" s="198">
        <v>0</v>
      </c>
      <c r="U83" s="198">
        <v>264.45999999999998</v>
      </c>
      <c r="V83" s="198">
        <v>0</v>
      </c>
      <c r="W83" s="198">
        <v>0</v>
      </c>
      <c r="X83" s="198">
        <v>35.93</v>
      </c>
      <c r="Y83" s="198">
        <v>0</v>
      </c>
      <c r="Z83" s="198">
        <v>65.91</v>
      </c>
      <c r="AA83" s="198">
        <v>21.97</v>
      </c>
      <c r="AB83" s="198">
        <v>0</v>
      </c>
      <c r="AC83" s="198">
        <v>8.4700000000000006</v>
      </c>
      <c r="AD83" s="198">
        <v>0</v>
      </c>
      <c r="AE83" s="198">
        <v>0</v>
      </c>
      <c r="AF83" s="198">
        <v>0</v>
      </c>
      <c r="AG83" s="198">
        <v>9.64</v>
      </c>
      <c r="AH83" s="198">
        <v>0</v>
      </c>
      <c r="AI83" s="198">
        <v>13.66</v>
      </c>
      <c r="AJ83" s="198">
        <v>0</v>
      </c>
      <c r="AK83" s="198">
        <v>46.8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158.25</v>
      </c>
      <c r="L84" s="198">
        <v>43.15</v>
      </c>
      <c r="M84" s="198">
        <v>0</v>
      </c>
      <c r="N84" s="198">
        <v>28.77</v>
      </c>
      <c r="O84" s="198">
        <v>24.16</v>
      </c>
      <c r="P84" s="198">
        <v>49.41</v>
      </c>
      <c r="Q84" s="198">
        <v>5.31</v>
      </c>
      <c r="R84" s="198">
        <v>10.33</v>
      </c>
      <c r="S84" s="198">
        <v>6.43</v>
      </c>
      <c r="T84" s="198">
        <v>0</v>
      </c>
      <c r="U84" s="198">
        <v>264.45999999999998</v>
      </c>
      <c r="V84" s="198">
        <v>0</v>
      </c>
      <c r="W84" s="198">
        <v>0</v>
      </c>
      <c r="X84" s="198">
        <v>35.93</v>
      </c>
      <c r="Y84" s="198">
        <v>0</v>
      </c>
      <c r="Z84" s="198">
        <v>65.91</v>
      </c>
      <c r="AA84" s="198">
        <v>21.97</v>
      </c>
      <c r="AB84" s="198">
        <v>0</v>
      </c>
      <c r="AC84" s="198">
        <v>8.4700000000000006</v>
      </c>
      <c r="AD84" s="198">
        <v>0</v>
      </c>
      <c r="AE84" s="198">
        <v>0</v>
      </c>
      <c r="AF84" s="198">
        <v>0</v>
      </c>
      <c r="AG84" s="198">
        <v>9.64</v>
      </c>
      <c r="AH84" s="198">
        <v>0</v>
      </c>
      <c r="AI84" s="198">
        <v>13.66</v>
      </c>
      <c r="AJ84" s="198">
        <v>0</v>
      </c>
      <c r="AK84" s="198">
        <v>46.8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158.25</v>
      </c>
      <c r="L85" s="198">
        <v>43.15</v>
      </c>
      <c r="M85" s="198">
        <v>0</v>
      </c>
      <c r="N85" s="198">
        <v>28.77</v>
      </c>
      <c r="O85" s="198">
        <v>24.16</v>
      </c>
      <c r="P85" s="198">
        <v>49.41</v>
      </c>
      <c r="Q85" s="198">
        <v>5.31</v>
      </c>
      <c r="R85" s="198">
        <v>10.33</v>
      </c>
      <c r="S85" s="198">
        <v>6.43</v>
      </c>
      <c r="T85" s="198">
        <v>0</v>
      </c>
      <c r="U85" s="198">
        <v>264.45999999999998</v>
      </c>
      <c r="V85" s="198">
        <v>0</v>
      </c>
      <c r="W85" s="198">
        <v>0</v>
      </c>
      <c r="X85" s="198">
        <v>35.93</v>
      </c>
      <c r="Y85" s="198">
        <v>0</v>
      </c>
      <c r="Z85" s="198">
        <v>65.91</v>
      </c>
      <c r="AA85" s="198">
        <v>21.97</v>
      </c>
      <c r="AB85" s="198">
        <v>0</v>
      </c>
      <c r="AC85" s="198">
        <v>8.4700000000000006</v>
      </c>
      <c r="AD85" s="198">
        <v>0</v>
      </c>
      <c r="AE85" s="198">
        <v>0</v>
      </c>
      <c r="AF85" s="198">
        <v>0</v>
      </c>
      <c r="AG85" s="198">
        <v>9.64</v>
      </c>
      <c r="AH85" s="198">
        <v>0</v>
      </c>
      <c r="AI85" s="198">
        <v>13.66</v>
      </c>
      <c r="AJ85" s="198">
        <v>0</v>
      </c>
      <c r="AK85" s="198">
        <v>46.8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158.25</v>
      </c>
      <c r="L86" s="198">
        <v>43.15</v>
      </c>
      <c r="M86" s="198">
        <v>0</v>
      </c>
      <c r="N86" s="198">
        <v>28.77</v>
      </c>
      <c r="O86" s="198">
        <v>24.16</v>
      </c>
      <c r="P86" s="198">
        <v>49.41</v>
      </c>
      <c r="Q86" s="198">
        <v>5.31</v>
      </c>
      <c r="R86" s="198">
        <v>10.33</v>
      </c>
      <c r="S86" s="198">
        <v>6.43</v>
      </c>
      <c r="T86" s="198">
        <v>0</v>
      </c>
      <c r="U86" s="198">
        <v>264.45999999999998</v>
      </c>
      <c r="V86" s="198">
        <v>0</v>
      </c>
      <c r="W86" s="198">
        <v>0</v>
      </c>
      <c r="X86" s="198">
        <v>35.93</v>
      </c>
      <c r="Y86" s="198">
        <v>0</v>
      </c>
      <c r="Z86" s="198">
        <v>65.91</v>
      </c>
      <c r="AA86" s="198">
        <v>21.97</v>
      </c>
      <c r="AB86" s="198">
        <v>0</v>
      </c>
      <c r="AC86" s="198">
        <v>8.4700000000000006</v>
      </c>
      <c r="AD86" s="198">
        <v>0</v>
      </c>
      <c r="AE86" s="198">
        <v>0</v>
      </c>
      <c r="AF86" s="198">
        <v>0</v>
      </c>
      <c r="AG86" s="198">
        <v>9.64</v>
      </c>
      <c r="AH86" s="198">
        <v>0</v>
      </c>
      <c r="AI86" s="198">
        <v>13.66</v>
      </c>
      <c r="AJ86" s="198">
        <v>0</v>
      </c>
      <c r="AK86" s="198">
        <v>46.8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158.25</v>
      </c>
      <c r="L87" s="198">
        <v>43.15</v>
      </c>
      <c r="M87" s="198">
        <v>0</v>
      </c>
      <c r="N87" s="198">
        <v>28.77</v>
      </c>
      <c r="O87" s="198">
        <v>24.16</v>
      </c>
      <c r="P87" s="198">
        <v>49.41</v>
      </c>
      <c r="Q87" s="198">
        <v>5.31</v>
      </c>
      <c r="R87" s="198">
        <v>10.33</v>
      </c>
      <c r="S87" s="198">
        <v>6.43</v>
      </c>
      <c r="T87" s="198">
        <v>0</v>
      </c>
      <c r="U87" s="198">
        <v>264.45999999999998</v>
      </c>
      <c r="V87" s="198">
        <v>0</v>
      </c>
      <c r="W87" s="198">
        <v>0</v>
      </c>
      <c r="X87" s="198">
        <v>35.93</v>
      </c>
      <c r="Y87" s="198">
        <v>0</v>
      </c>
      <c r="Z87" s="198">
        <v>65.91</v>
      </c>
      <c r="AA87" s="198">
        <v>21.97</v>
      </c>
      <c r="AB87" s="198">
        <v>0</v>
      </c>
      <c r="AC87" s="198">
        <v>8.4700000000000006</v>
      </c>
      <c r="AD87" s="198">
        <v>0</v>
      </c>
      <c r="AE87" s="198">
        <v>0</v>
      </c>
      <c r="AF87" s="198">
        <v>0</v>
      </c>
      <c r="AG87" s="198">
        <v>9.64</v>
      </c>
      <c r="AH87" s="198">
        <v>0</v>
      </c>
      <c r="AI87" s="198">
        <v>13.66</v>
      </c>
      <c r="AJ87" s="198">
        <v>0</v>
      </c>
      <c r="AK87" s="198">
        <v>46.8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158.25</v>
      </c>
      <c r="L88" s="198">
        <v>43.15</v>
      </c>
      <c r="M88" s="198">
        <v>0</v>
      </c>
      <c r="N88" s="198">
        <v>28.77</v>
      </c>
      <c r="O88" s="198">
        <v>24.16</v>
      </c>
      <c r="P88" s="198">
        <v>49.41</v>
      </c>
      <c r="Q88" s="198">
        <v>1.63</v>
      </c>
      <c r="R88" s="198">
        <v>4.96</v>
      </c>
      <c r="S88" s="198">
        <v>3.18</v>
      </c>
      <c r="T88" s="198">
        <v>0</v>
      </c>
      <c r="U88" s="198">
        <v>264.45999999999998</v>
      </c>
      <c r="V88" s="198">
        <v>0</v>
      </c>
      <c r="W88" s="198">
        <v>0</v>
      </c>
      <c r="X88" s="198">
        <v>35.93</v>
      </c>
      <c r="Y88" s="198">
        <v>0</v>
      </c>
      <c r="Z88" s="198">
        <v>65.91</v>
      </c>
      <c r="AA88" s="198">
        <v>21.97</v>
      </c>
      <c r="AB88" s="198">
        <v>0</v>
      </c>
      <c r="AC88" s="198">
        <v>8.4700000000000006</v>
      </c>
      <c r="AD88" s="198">
        <v>0</v>
      </c>
      <c r="AE88" s="198">
        <v>0</v>
      </c>
      <c r="AF88" s="198">
        <v>0</v>
      </c>
      <c r="AG88" s="198">
        <v>9.64</v>
      </c>
      <c r="AH88" s="198">
        <v>0</v>
      </c>
      <c r="AI88" s="198">
        <v>13.66</v>
      </c>
      <c r="AJ88" s="198">
        <v>0</v>
      </c>
      <c r="AK88" s="198">
        <v>46.8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158.25</v>
      </c>
      <c r="L89" s="198">
        <v>39.03</v>
      </c>
      <c r="M89" s="198">
        <v>0</v>
      </c>
      <c r="N89" s="198">
        <v>28.77</v>
      </c>
      <c r="O89" s="198">
        <v>24.16</v>
      </c>
      <c r="P89" s="198">
        <v>49.41</v>
      </c>
      <c r="Q89" s="198">
        <v>1.63</v>
      </c>
      <c r="R89" s="198">
        <v>4.99</v>
      </c>
      <c r="S89" s="198">
        <v>3.22</v>
      </c>
      <c r="T89" s="198">
        <v>0</v>
      </c>
      <c r="U89" s="198">
        <v>264.45999999999998</v>
      </c>
      <c r="V89" s="198">
        <v>0</v>
      </c>
      <c r="W89" s="198">
        <v>0</v>
      </c>
      <c r="X89" s="198">
        <v>35.93</v>
      </c>
      <c r="Y89" s="198">
        <v>0</v>
      </c>
      <c r="Z89" s="198">
        <v>65.91</v>
      </c>
      <c r="AA89" s="198">
        <v>21.97</v>
      </c>
      <c r="AB89" s="198">
        <v>0</v>
      </c>
      <c r="AC89" s="198">
        <v>8.4700000000000006</v>
      </c>
      <c r="AD89" s="198">
        <v>0</v>
      </c>
      <c r="AE89" s="198">
        <v>0</v>
      </c>
      <c r="AF89" s="198">
        <v>0</v>
      </c>
      <c r="AG89" s="198">
        <v>9.64</v>
      </c>
      <c r="AH89" s="198">
        <v>0</v>
      </c>
      <c r="AI89" s="198">
        <v>13.66</v>
      </c>
      <c r="AJ89" s="198">
        <v>0</v>
      </c>
      <c r="AK89" s="198">
        <v>46.8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158.25</v>
      </c>
      <c r="L90" s="198">
        <v>38.36</v>
      </c>
      <c r="M90" s="198">
        <v>0</v>
      </c>
      <c r="N90" s="198">
        <v>28.77</v>
      </c>
      <c r="O90" s="198">
        <v>24.16</v>
      </c>
      <c r="P90" s="198">
        <v>49.41</v>
      </c>
      <c r="Q90" s="198">
        <v>1.63</v>
      </c>
      <c r="R90" s="198">
        <v>4.96</v>
      </c>
      <c r="S90" s="198">
        <v>3.18</v>
      </c>
      <c r="T90" s="198">
        <v>0</v>
      </c>
      <c r="U90" s="198">
        <v>264.45999999999998</v>
      </c>
      <c r="V90" s="198">
        <v>0</v>
      </c>
      <c r="W90" s="198">
        <v>0</v>
      </c>
      <c r="X90" s="198">
        <v>35.93</v>
      </c>
      <c r="Y90" s="198">
        <v>0</v>
      </c>
      <c r="Z90" s="198">
        <v>65.91</v>
      </c>
      <c r="AA90" s="198">
        <v>21.97</v>
      </c>
      <c r="AB90" s="198">
        <v>0</v>
      </c>
      <c r="AC90" s="198">
        <v>8.4700000000000006</v>
      </c>
      <c r="AD90" s="198">
        <v>0</v>
      </c>
      <c r="AE90" s="198">
        <v>0</v>
      </c>
      <c r="AF90" s="198">
        <v>0</v>
      </c>
      <c r="AG90" s="198">
        <v>9.64</v>
      </c>
      <c r="AH90" s="198">
        <v>0</v>
      </c>
      <c r="AI90" s="198">
        <v>13.66</v>
      </c>
      <c r="AJ90" s="198">
        <v>0</v>
      </c>
      <c r="AK90" s="198">
        <v>46.8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158.25</v>
      </c>
      <c r="L91" s="198">
        <v>43.15</v>
      </c>
      <c r="M91" s="198">
        <v>0</v>
      </c>
      <c r="N91" s="198">
        <v>28.77</v>
      </c>
      <c r="O91" s="198">
        <v>24.16</v>
      </c>
      <c r="P91" s="198">
        <v>49.41</v>
      </c>
      <c r="Q91" s="198">
        <v>1.63</v>
      </c>
      <c r="R91" s="198">
        <v>4.96</v>
      </c>
      <c r="S91" s="198">
        <v>3.25</v>
      </c>
      <c r="T91" s="198">
        <v>0</v>
      </c>
      <c r="U91" s="198">
        <v>264.45999999999998</v>
      </c>
      <c r="V91" s="198">
        <v>0</v>
      </c>
      <c r="W91" s="198">
        <v>0</v>
      </c>
      <c r="X91" s="198">
        <v>35.93</v>
      </c>
      <c r="Y91" s="198">
        <v>0</v>
      </c>
      <c r="Z91" s="198">
        <v>65.91</v>
      </c>
      <c r="AA91" s="198">
        <v>21.97</v>
      </c>
      <c r="AB91" s="198">
        <v>0</v>
      </c>
      <c r="AC91" s="198">
        <v>8.4700000000000006</v>
      </c>
      <c r="AD91" s="198">
        <v>0</v>
      </c>
      <c r="AE91" s="198">
        <v>0</v>
      </c>
      <c r="AF91" s="198">
        <v>0</v>
      </c>
      <c r="AG91" s="198">
        <v>9.64</v>
      </c>
      <c r="AH91" s="198">
        <v>0</v>
      </c>
      <c r="AI91" s="198">
        <v>13.66</v>
      </c>
      <c r="AJ91" s="198">
        <v>0</v>
      </c>
      <c r="AK91" s="198">
        <v>46.8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158.25</v>
      </c>
      <c r="L92" s="198">
        <v>33.56</v>
      </c>
      <c r="M92" s="198">
        <v>0</v>
      </c>
      <c r="N92" s="198">
        <v>28.77</v>
      </c>
      <c r="O92" s="198">
        <v>24.16</v>
      </c>
      <c r="P92" s="198">
        <v>49.41</v>
      </c>
      <c r="Q92" s="198">
        <v>1.63</v>
      </c>
      <c r="R92" s="198">
        <v>4.96</v>
      </c>
      <c r="S92" s="198">
        <v>3.18</v>
      </c>
      <c r="T92" s="198">
        <v>0</v>
      </c>
      <c r="U92" s="198">
        <v>264.45999999999998</v>
      </c>
      <c r="V92" s="198">
        <v>0</v>
      </c>
      <c r="W92" s="198">
        <v>0</v>
      </c>
      <c r="X92" s="198">
        <v>35.93</v>
      </c>
      <c r="Y92" s="198">
        <v>0</v>
      </c>
      <c r="Z92" s="198">
        <v>65.91</v>
      </c>
      <c r="AA92" s="198">
        <v>21.97</v>
      </c>
      <c r="AB92" s="198">
        <v>0</v>
      </c>
      <c r="AC92" s="198">
        <v>8.4700000000000006</v>
      </c>
      <c r="AD92" s="198">
        <v>0</v>
      </c>
      <c r="AE92" s="198">
        <v>0</v>
      </c>
      <c r="AF92" s="198">
        <v>0</v>
      </c>
      <c r="AG92" s="198">
        <v>9.64</v>
      </c>
      <c r="AH92" s="198">
        <v>0</v>
      </c>
      <c r="AI92" s="198">
        <v>13.66</v>
      </c>
      <c r="AJ92" s="198">
        <v>0</v>
      </c>
      <c r="AK92" s="198">
        <v>46.95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134.25</v>
      </c>
      <c r="L93" s="198">
        <v>14.38</v>
      </c>
      <c r="M93" s="198">
        <v>0</v>
      </c>
      <c r="N93" s="198">
        <v>28.77</v>
      </c>
      <c r="O93" s="198">
        <v>24.16</v>
      </c>
      <c r="P93" s="198">
        <v>49.41</v>
      </c>
      <c r="Q93" s="198">
        <v>1.63</v>
      </c>
      <c r="R93" s="198">
        <v>4.96</v>
      </c>
      <c r="S93" s="198">
        <v>3.18</v>
      </c>
      <c r="T93" s="198">
        <v>0</v>
      </c>
      <c r="U93" s="198">
        <v>264.45999999999998</v>
      </c>
      <c r="V93" s="198">
        <v>0</v>
      </c>
      <c r="W93" s="198">
        <v>0</v>
      </c>
      <c r="X93" s="198">
        <v>35.93</v>
      </c>
      <c r="Y93" s="198">
        <v>0</v>
      </c>
      <c r="Z93" s="198">
        <v>65.91</v>
      </c>
      <c r="AA93" s="198">
        <v>21.97</v>
      </c>
      <c r="AB93" s="198">
        <v>0</v>
      </c>
      <c r="AC93" s="198">
        <v>8.4700000000000006</v>
      </c>
      <c r="AD93" s="198">
        <v>0</v>
      </c>
      <c r="AE93" s="198">
        <v>0</v>
      </c>
      <c r="AF93" s="198">
        <v>0</v>
      </c>
      <c r="AG93" s="198">
        <v>9.64</v>
      </c>
      <c r="AH93" s="198">
        <v>0</v>
      </c>
      <c r="AI93" s="198">
        <v>13.66</v>
      </c>
      <c r="AJ93" s="198">
        <v>0</v>
      </c>
      <c r="AK93" s="198">
        <v>46.81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74.790000000000006</v>
      </c>
      <c r="L94" s="198">
        <v>14.38</v>
      </c>
      <c r="M94" s="198">
        <v>0</v>
      </c>
      <c r="N94" s="198">
        <v>28.77</v>
      </c>
      <c r="O94" s="198">
        <v>24.16</v>
      </c>
      <c r="P94" s="198">
        <v>49.41</v>
      </c>
      <c r="Q94" s="198">
        <v>1.63</v>
      </c>
      <c r="R94" s="198">
        <v>4.96</v>
      </c>
      <c r="S94" s="198">
        <v>3.18</v>
      </c>
      <c r="T94" s="198">
        <v>0</v>
      </c>
      <c r="U94" s="198">
        <v>264.45999999999998</v>
      </c>
      <c r="V94" s="198">
        <v>0</v>
      </c>
      <c r="W94" s="198">
        <v>0</v>
      </c>
      <c r="X94" s="198">
        <v>35.93</v>
      </c>
      <c r="Y94" s="198">
        <v>0</v>
      </c>
      <c r="Z94" s="198">
        <v>65.91</v>
      </c>
      <c r="AA94" s="198">
        <v>8.4600000000000009</v>
      </c>
      <c r="AB94" s="198">
        <v>0</v>
      </c>
      <c r="AC94" s="198">
        <v>8.4700000000000006</v>
      </c>
      <c r="AD94" s="198">
        <v>0</v>
      </c>
      <c r="AE94" s="198">
        <v>0</v>
      </c>
      <c r="AF94" s="198">
        <v>0</v>
      </c>
      <c r="AG94" s="198">
        <v>9.64</v>
      </c>
      <c r="AH94" s="198">
        <v>0</v>
      </c>
      <c r="AI94" s="198">
        <v>13.66</v>
      </c>
      <c r="AJ94" s="198">
        <v>0</v>
      </c>
      <c r="AK94" s="198">
        <v>46.95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74.790000000000006</v>
      </c>
      <c r="L95" s="198">
        <v>14.38</v>
      </c>
      <c r="M95" s="198">
        <v>0</v>
      </c>
      <c r="N95" s="198">
        <v>28.77</v>
      </c>
      <c r="O95" s="198">
        <v>24.16</v>
      </c>
      <c r="P95" s="198">
        <v>49.41</v>
      </c>
      <c r="Q95" s="198">
        <v>1.63</v>
      </c>
      <c r="R95" s="198">
        <v>4.96</v>
      </c>
      <c r="S95" s="198">
        <v>3.18</v>
      </c>
      <c r="T95" s="198">
        <v>0</v>
      </c>
      <c r="U95" s="198">
        <v>264.45999999999998</v>
      </c>
      <c r="V95" s="198">
        <v>0</v>
      </c>
      <c r="W95" s="198">
        <v>0</v>
      </c>
      <c r="X95" s="198">
        <v>35.93</v>
      </c>
      <c r="Y95" s="198">
        <v>0</v>
      </c>
      <c r="Z95" s="198">
        <v>65.91</v>
      </c>
      <c r="AA95" s="198">
        <v>8.4600000000000009</v>
      </c>
      <c r="AB95" s="198">
        <v>0</v>
      </c>
      <c r="AC95" s="198">
        <v>8.4700000000000006</v>
      </c>
      <c r="AD95" s="198">
        <v>0</v>
      </c>
      <c r="AE95" s="198">
        <v>0</v>
      </c>
      <c r="AF95" s="198">
        <v>0</v>
      </c>
      <c r="AG95" s="198">
        <v>9.64</v>
      </c>
      <c r="AH95" s="198">
        <v>0</v>
      </c>
      <c r="AI95" s="198">
        <v>13.66</v>
      </c>
      <c r="AJ95" s="198">
        <v>0</v>
      </c>
      <c r="AK95" s="198">
        <v>47.25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74.790000000000006</v>
      </c>
      <c r="L96" s="198">
        <v>14.38</v>
      </c>
      <c r="M96" s="198">
        <v>0</v>
      </c>
      <c r="N96" s="198">
        <v>28.77</v>
      </c>
      <c r="O96" s="198">
        <v>24.16</v>
      </c>
      <c r="P96" s="198">
        <v>49.41</v>
      </c>
      <c r="Q96" s="198">
        <v>1.63</v>
      </c>
      <c r="R96" s="198">
        <v>4.96</v>
      </c>
      <c r="S96" s="198">
        <v>3.18</v>
      </c>
      <c r="T96" s="198">
        <v>0</v>
      </c>
      <c r="U96" s="198">
        <v>264.45999999999998</v>
      </c>
      <c r="V96" s="198">
        <v>0</v>
      </c>
      <c r="W96" s="198">
        <v>0</v>
      </c>
      <c r="X96" s="198">
        <v>35.93</v>
      </c>
      <c r="Y96" s="198">
        <v>0</v>
      </c>
      <c r="Z96" s="198">
        <v>65.91</v>
      </c>
      <c r="AA96" s="198">
        <v>8.4600000000000009</v>
      </c>
      <c r="AB96" s="198">
        <v>0</v>
      </c>
      <c r="AC96" s="198">
        <v>8.4700000000000006</v>
      </c>
      <c r="AD96" s="198">
        <v>0</v>
      </c>
      <c r="AE96" s="198">
        <v>0</v>
      </c>
      <c r="AF96" s="198">
        <v>0</v>
      </c>
      <c r="AG96" s="198">
        <v>9.64</v>
      </c>
      <c r="AH96" s="198">
        <v>0</v>
      </c>
      <c r="AI96" s="198">
        <v>13.66</v>
      </c>
      <c r="AJ96" s="198">
        <v>0</v>
      </c>
      <c r="AK96" s="198">
        <v>47.25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74.790000000000006</v>
      </c>
      <c r="L97" s="198">
        <v>14.38</v>
      </c>
      <c r="M97" s="198">
        <v>0</v>
      </c>
      <c r="N97" s="198">
        <v>28.77</v>
      </c>
      <c r="O97" s="198">
        <v>24.16</v>
      </c>
      <c r="P97" s="198">
        <v>49.41</v>
      </c>
      <c r="Q97" s="198">
        <v>1.63</v>
      </c>
      <c r="R97" s="198">
        <v>4.96</v>
      </c>
      <c r="S97" s="198">
        <v>3.18</v>
      </c>
      <c r="T97" s="198">
        <v>0</v>
      </c>
      <c r="U97" s="198">
        <v>264.45999999999998</v>
      </c>
      <c r="V97" s="198">
        <v>0</v>
      </c>
      <c r="W97" s="198">
        <v>0</v>
      </c>
      <c r="X97" s="198">
        <v>35.93</v>
      </c>
      <c r="Y97" s="198">
        <v>0</v>
      </c>
      <c r="Z97" s="198">
        <v>65.91</v>
      </c>
      <c r="AA97" s="198">
        <v>8.4600000000000009</v>
      </c>
      <c r="AB97" s="198">
        <v>0</v>
      </c>
      <c r="AC97" s="198">
        <v>8.4700000000000006</v>
      </c>
      <c r="AD97" s="198">
        <v>0</v>
      </c>
      <c r="AE97" s="198">
        <v>0</v>
      </c>
      <c r="AF97" s="198">
        <v>0</v>
      </c>
      <c r="AG97" s="198">
        <v>9.64</v>
      </c>
      <c r="AH97" s="198">
        <v>0</v>
      </c>
      <c r="AI97" s="198">
        <v>13.66</v>
      </c>
      <c r="AJ97" s="198">
        <v>0</v>
      </c>
      <c r="AK97" s="198">
        <v>49.69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74.790000000000006</v>
      </c>
      <c r="L98" s="198">
        <v>14.38</v>
      </c>
      <c r="M98" s="198">
        <v>0</v>
      </c>
      <c r="N98" s="198">
        <v>28.77</v>
      </c>
      <c r="O98" s="198">
        <v>24.16</v>
      </c>
      <c r="P98" s="198">
        <v>49.41</v>
      </c>
      <c r="Q98" s="198">
        <v>1.63</v>
      </c>
      <c r="R98" s="198">
        <v>5.17</v>
      </c>
      <c r="S98" s="198">
        <v>3.32</v>
      </c>
      <c r="T98" s="198">
        <v>0</v>
      </c>
      <c r="U98" s="198">
        <v>264.45999999999998</v>
      </c>
      <c r="V98" s="198">
        <v>0</v>
      </c>
      <c r="W98" s="198">
        <v>0</v>
      </c>
      <c r="X98" s="198">
        <v>35.93</v>
      </c>
      <c r="Y98" s="198">
        <v>0</v>
      </c>
      <c r="Z98" s="198">
        <v>65.91</v>
      </c>
      <c r="AA98" s="198">
        <v>8.4600000000000009</v>
      </c>
      <c r="AB98" s="198">
        <v>0</v>
      </c>
      <c r="AC98" s="198">
        <v>8.4700000000000006</v>
      </c>
      <c r="AD98" s="198">
        <v>0</v>
      </c>
      <c r="AE98" s="198">
        <v>0</v>
      </c>
      <c r="AF98" s="198">
        <v>0</v>
      </c>
      <c r="AG98" s="198">
        <v>9.64</v>
      </c>
      <c r="AH98" s="198">
        <v>0</v>
      </c>
      <c r="AI98" s="198">
        <v>13.66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3.179075000000001</v>
      </c>
      <c r="L99">
        <f t="shared" si="0"/>
        <v>0.76136500000000007</v>
      </c>
      <c r="M99">
        <f t="shared" si="0"/>
        <v>0</v>
      </c>
      <c r="N99">
        <f t="shared" si="0"/>
        <v>0.69047749999999963</v>
      </c>
      <c r="O99">
        <f t="shared" si="0"/>
        <v>0.57984000000000036</v>
      </c>
      <c r="P99">
        <f t="shared" si="0"/>
        <v>1.1703349999999986</v>
      </c>
      <c r="Q99">
        <f t="shared" si="0"/>
        <v>9.4775000000000026E-2</v>
      </c>
      <c r="R99">
        <f t="shared" si="0"/>
        <v>0.20242250000000023</v>
      </c>
      <c r="S99">
        <f t="shared" si="0"/>
        <v>0.1268575000000001</v>
      </c>
      <c r="T99">
        <f t="shared" si="0"/>
        <v>0</v>
      </c>
      <c r="U99">
        <f t="shared" si="0"/>
        <v>6.9187524999999912</v>
      </c>
      <c r="V99">
        <f t="shared" si="0"/>
        <v>0</v>
      </c>
      <c r="W99">
        <f t="shared" si="0"/>
        <v>0</v>
      </c>
      <c r="X99">
        <f t="shared" si="0"/>
        <v>0.79018499999999903</v>
      </c>
      <c r="Y99">
        <f t="shared" si="0"/>
        <v>0</v>
      </c>
      <c r="Z99">
        <f t="shared" si="0"/>
        <v>1.5824874999999978</v>
      </c>
      <c r="AA99">
        <f t="shared" si="0"/>
        <v>0.42784750000000049</v>
      </c>
      <c r="AB99">
        <f t="shared" si="0"/>
        <v>0</v>
      </c>
      <c r="AC99">
        <f t="shared" si="0"/>
        <v>0.2237950000000003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0.23135999999999973</v>
      </c>
      <c r="AH99">
        <f t="shared" si="0"/>
        <v>0</v>
      </c>
      <c r="AI99">
        <f t="shared" si="0"/>
        <v>0.3184700000000002</v>
      </c>
      <c r="AJ99">
        <f t="shared" si="0"/>
        <v>0</v>
      </c>
      <c r="AK99">
        <f t="shared" si="0"/>
        <v>1.1458525000000017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0.22889499999999999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4.97</v>
      </c>
      <c r="L3" s="198">
        <v>201.37</v>
      </c>
      <c r="M3" s="198">
        <v>27.07</v>
      </c>
      <c r="N3" s="198">
        <v>34.75</v>
      </c>
      <c r="O3" s="198">
        <v>0</v>
      </c>
      <c r="P3" s="198">
        <v>8.01</v>
      </c>
      <c r="Q3" s="198">
        <v>2.02</v>
      </c>
      <c r="R3" s="198">
        <v>6.33</v>
      </c>
      <c r="S3" s="198">
        <v>3.98</v>
      </c>
      <c r="T3" s="198">
        <v>0</v>
      </c>
      <c r="U3" s="198">
        <v>24.65</v>
      </c>
      <c r="V3" s="198">
        <v>0</v>
      </c>
      <c r="W3" s="198">
        <v>0</v>
      </c>
      <c r="X3" s="198">
        <v>19.18</v>
      </c>
      <c r="Y3" s="198">
        <v>0</v>
      </c>
      <c r="Z3" s="198">
        <v>38.36</v>
      </c>
      <c r="AA3" s="198">
        <v>6.71</v>
      </c>
      <c r="AB3" s="198">
        <v>0</v>
      </c>
      <c r="AC3" s="198">
        <v>11.37</v>
      </c>
      <c r="AD3" s="198">
        <v>0</v>
      </c>
      <c r="AE3" s="198">
        <v>0</v>
      </c>
      <c r="AF3" s="198">
        <v>0</v>
      </c>
      <c r="AG3" s="198">
        <v>11.57</v>
      </c>
      <c r="AH3" s="198">
        <v>0</v>
      </c>
      <c r="AI3" s="198">
        <v>16.39</v>
      </c>
      <c r="AJ3" s="198">
        <v>0</v>
      </c>
      <c r="AK3" s="198">
        <v>50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4.97</v>
      </c>
      <c r="L4" s="198">
        <v>201.37</v>
      </c>
      <c r="M4" s="198">
        <v>27.07</v>
      </c>
      <c r="N4" s="198">
        <v>34.75</v>
      </c>
      <c r="O4" s="198">
        <v>0</v>
      </c>
      <c r="P4" s="198">
        <v>0</v>
      </c>
      <c r="Q4" s="198">
        <v>1.92</v>
      </c>
      <c r="R4" s="198">
        <v>6.33</v>
      </c>
      <c r="S4" s="198">
        <v>3.98</v>
      </c>
      <c r="T4" s="198">
        <v>0</v>
      </c>
      <c r="U4" s="198">
        <v>24.65</v>
      </c>
      <c r="V4" s="198">
        <v>0</v>
      </c>
      <c r="W4" s="198">
        <v>0</v>
      </c>
      <c r="X4" s="198">
        <v>19.18</v>
      </c>
      <c r="Y4" s="198">
        <v>0</v>
      </c>
      <c r="Z4" s="198">
        <v>38.36</v>
      </c>
      <c r="AA4" s="198">
        <v>6.71</v>
      </c>
      <c r="AB4" s="198">
        <v>0</v>
      </c>
      <c r="AC4" s="198">
        <v>11.37</v>
      </c>
      <c r="AD4" s="198">
        <v>0</v>
      </c>
      <c r="AE4" s="198">
        <v>0</v>
      </c>
      <c r="AF4" s="198">
        <v>0</v>
      </c>
      <c r="AG4" s="198">
        <v>11.57</v>
      </c>
      <c r="AH4" s="198">
        <v>0</v>
      </c>
      <c r="AI4" s="198">
        <v>16.39</v>
      </c>
      <c r="AJ4" s="198">
        <v>0</v>
      </c>
      <c r="AK4" s="198">
        <v>50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4.97</v>
      </c>
      <c r="L5" s="198">
        <v>201.37</v>
      </c>
      <c r="M5" s="198">
        <v>27.07</v>
      </c>
      <c r="N5" s="198">
        <v>34.75</v>
      </c>
      <c r="O5" s="198">
        <v>0</v>
      </c>
      <c r="P5" s="198">
        <v>0</v>
      </c>
      <c r="Q5" s="198">
        <v>1.92</v>
      </c>
      <c r="R5" s="198">
        <v>6.69</v>
      </c>
      <c r="S5" s="198">
        <v>4.2</v>
      </c>
      <c r="T5" s="198">
        <v>0</v>
      </c>
      <c r="U5" s="198">
        <v>24.65</v>
      </c>
      <c r="V5" s="198">
        <v>0</v>
      </c>
      <c r="W5" s="198">
        <v>0</v>
      </c>
      <c r="X5" s="198">
        <v>19.18</v>
      </c>
      <c r="Y5" s="198">
        <v>0</v>
      </c>
      <c r="Z5" s="198">
        <v>38.36</v>
      </c>
      <c r="AA5" s="198">
        <v>6.71</v>
      </c>
      <c r="AB5" s="198">
        <v>0</v>
      </c>
      <c r="AC5" s="198">
        <v>11.37</v>
      </c>
      <c r="AD5" s="198">
        <v>0</v>
      </c>
      <c r="AE5" s="198">
        <v>0</v>
      </c>
      <c r="AF5" s="198">
        <v>0</v>
      </c>
      <c r="AG5" s="198">
        <v>11.57</v>
      </c>
      <c r="AH5" s="198">
        <v>0</v>
      </c>
      <c r="AI5" s="198">
        <v>16.39</v>
      </c>
      <c r="AJ5" s="198">
        <v>0</v>
      </c>
      <c r="AK5" s="198">
        <v>50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4.97</v>
      </c>
      <c r="L6" s="198">
        <v>201.37</v>
      </c>
      <c r="M6" s="198">
        <v>27.07</v>
      </c>
      <c r="N6" s="198">
        <v>34.75</v>
      </c>
      <c r="O6" s="198">
        <v>0</v>
      </c>
      <c r="P6" s="198">
        <v>0</v>
      </c>
      <c r="Q6" s="198">
        <v>1.92</v>
      </c>
      <c r="R6" s="198">
        <v>6.69</v>
      </c>
      <c r="S6" s="198">
        <v>4.2</v>
      </c>
      <c r="T6" s="198">
        <v>0</v>
      </c>
      <c r="U6" s="198">
        <v>24.65</v>
      </c>
      <c r="V6" s="198">
        <v>0</v>
      </c>
      <c r="W6" s="198">
        <v>0</v>
      </c>
      <c r="X6" s="198">
        <v>19.18</v>
      </c>
      <c r="Y6" s="198">
        <v>0</v>
      </c>
      <c r="Z6" s="198">
        <v>38.36</v>
      </c>
      <c r="AA6" s="198">
        <v>6.71</v>
      </c>
      <c r="AB6" s="198">
        <v>0</v>
      </c>
      <c r="AC6" s="198">
        <v>11.37</v>
      </c>
      <c r="AD6" s="198">
        <v>0</v>
      </c>
      <c r="AE6" s="198">
        <v>0</v>
      </c>
      <c r="AF6" s="198">
        <v>0</v>
      </c>
      <c r="AG6" s="198">
        <v>11.57</v>
      </c>
      <c r="AH6" s="198">
        <v>0</v>
      </c>
      <c r="AI6" s="198">
        <v>16.39</v>
      </c>
      <c r="AJ6" s="198">
        <v>0</v>
      </c>
      <c r="AK6" s="198">
        <v>50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4.97</v>
      </c>
      <c r="L7" s="198">
        <v>201.37</v>
      </c>
      <c r="M7" s="198">
        <v>27.07</v>
      </c>
      <c r="N7" s="198">
        <v>34.75</v>
      </c>
      <c r="O7" s="198">
        <v>0</v>
      </c>
      <c r="P7" s="198">
        <v>0</v>
      </c>
      <c r="Q7" s="198">
        <v>1.92</v>
      </c>
      <c r="R7" s="198">
        <v>6.69</v>
      </c>
      <c r="S7" s="198">
        <v>4.2</v>
      </c>
      <c r="T7" s="198">
        <v>0</v>
      </c>
      <c r="U7" s="198">
        <v>24.65</v>
      </c>
      <c r="V7" s="198">
        <v>0</v>
      </c>
      <c r="W7" s="198">
        <v>0</v>
      </c>
      <c r="X7" s="198">
        <v>19.2</v>
      </c>
      <c r="Y7" s="198">
        <v>0</v>
      </c>
      <c r="Z7" s="198">
        <v>38.36</v>
      </c>
      <c r="AA7" s="198">
        <v>6.71</v>
      </c>
      <c r="AB7" s="198">
        <v>0</v>
      </c>
      <c r="AC7" s="198">
        <v>11.37</v>
      </c>
      <c r="AD7" s="198">
        <v>0</v>
      </c>
      <c r="AE7" s="198">
        <v>0</v>
      </c>
      <c r="AF7" s="198">
        <v>0</v>
      </c>
      <c r="AG7" s="198">
        <v>11.57</v>
      </c>
      <c r="AH7" s="198">
        <v>0</v>
      </c>
      <c r="AI7" s="198">
        <v>16.39</v>
      </c>
      <c r="AJ7" s="198">
        <v>0</v>
      </c>
      <c r="AK7" s="198">
        <v>50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4.97</v>
      </c>
      <c r="L8" s="198">
        <v>201.37</v>
      </c>
      <c r="M8" s="198">
        <v>27.07</v>
      </c>
      <c r="N8" s="198">
        <v>34.75</v>
      </c>
      <c r="O8" s="198">
        <v>0</v>
      </c>
      <c r="P8" s="198">
        <v>0</v>
      </c>
      <c r="Q8" s="198">
        <v>1.92</v>
      </c>
      <c r="R8" s="198">
        <v>6.69</v>
      </c>
      <c r="S8" s="198">
        <v>4.2</v>
      </c>
      <c r="T8" s="198">
        <v>0</v>
      </c>
      <c r="U8" s="198">
        <v>24.65</v>
      </c>
      <c r="V8" s="198">
        <v>0</v>
      </c>
      <c r="W8" s="198">
        <v>0</v>
      </c>
      <c r="X8" s="198">
        <v>19.2</v>
      </c>
      <c r="Y8" s="198">
        <v>0</v>
      </c>
      <c r="Z8" s="198">
        <v>38.36</v>
      </c>
      <c r="AA8" s="198">
        <v>6.71</v>
      </c>
      <c r="AB8" s="198">
        <v>0</v>
      </c>
      <c r="AC8" s="198">
        <v>11.37</v>
      </c>
      <c r="AD8" s="198">
        <v>0</v>
      </c>
      <c r="AE8" s="198">
        <v>0</v>
      </c>
      <c r="AF8" s="198">
        <v>0</v>
      </c>
      <c r="AG8" s="198">
        <v>11.57</v>
      </c>
      <c r="AH8" s="198">
        <v>0</v>
      </c>
      <c r="AI8" s="198">
        <v>16.39</v>
      </c>
      <c r="AJ8" s="198">
        <v>0</v>
      </c>
      <c r="AK8" s="198">
        <v>50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4.97</v>
      </c>
      <c r="L9" s="198">
        <v>201.37</v>
      </c>
      <c r="M9" s="198">
        <v>27.07</v>
      </c>
      <c r="N9" s="198">
        <v>34.75</v>
      </c>
      <c r="O9" s="198">
        <v>0</v>
      </c>
      <c r="P9" s="198">
        <v>0</v>
      </c>
      <c r="Q9" s="198">
        <v>1.92</v>
      </c>
      <c r="R9" s="198">
        <v>6.33</v>
      </c>
      <c r="S9" s="198">
        <v>3.98</v>
      </c>
      <c r="T9" s="198">
        <v>0</v>
      </c>
      <c r="U9" s="198">
        <v>24.65</v>
      </c>
      <c r="V9" s="198">
        <v>0</v>
      </c>
      <c r="W9" s="198">
        <v>0</v>
      </c>
      <c r="X9" s="198">
        <v>19.399999999999999</v>
      </c>
      <c r="Y9" s="198">
        <v>0</v>
      </c>
      <c r="Z9" s="198">
        <v>38.36</v>
      </c>
      <c r="AA9" s="198">
        <v>6.71</v>
      </c>
      <c r="AB9" s="198">
        <v>0</v>
      </c>
      <c r="AC9" s="198">
        <v>11.37</v>
      </c>
      <c r="AD9" s="198">
        <v>0</v>
      </c>
      <c r="AE9" s="198">
        <v>0</v>
      </c>
      <c r="AF9" s="198">
        <v>0</v>
      </c>
      <c r="AG9" s="198">
        <v>11.57</v>
      </c>
      <c r="AH9" s="198">
        <v>0</v>
      </c>
      <c r="AI9" s="198">
        <v>16.39</v>
      </c>
      <c r="AJ9" s="198">
        <v>0</v>
      </c>
      <c r="AK9" s="198">
        <v>50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4.97</v>
      </c>
      <c r="L10" s="198">
        <v>201.37</v>
      </c>
      <c r="M10" s="198">
        <v>27.07</v>
      </c>
      <c r="N10" s="198">
        <v>34.75</v>
      </c>
      <c r="O10" s="198">
        <v>0</v>
      </c>
      <c r="P10" s="198">
        <v>0</v>
      </c>
      <c r="Q10" s="198">
        <v>1.92</v>
      </c>
      <c r="R10" s="198">
        <v>6.33</v>
      </c>
      <c r="S10" s="198">
        <v>3.98</v>
      </c>
      <c r="T10" s="198">
        <v>0</v>
      </c>
      <c r="U10" s="198">
        <v>24.65</v>
      </c>
      <c r="V10" s="198">
        <v>0</v>
      </c>
      <c r="W10" s="198">
        <v>0</v>
      </c>
      <c r="X10" s="198">
        <v>19.399999999999999</v>
      </c>
      <c r="Y10" s="198">
        <v>0</v>
      </c>
      <c r="Z10" s="198">
        <v>38.36</v>
      </c>
      <c r="AA10" s="198">
        <v>6.71</v>
      </c>
      <c r="AB10" s="198">
        <v>0</v>
      </c>
      <c r="AC10" s="198">
        <v>11.68</v>
      </c>
      <c r="AD10" s="198">
        <v>0</v>
      </c>
      <c r="AE10" s="198">
        <v>0</v>
      </c>
      <c r="AF10" s="198">
        <v>0</v>
      </c>
      <c r="AG10" s="198">
        <v>11.57</v>
      </c>
      <c r="AH10" s="198">
        <v>0</v>
      </c>
      <c r="AI10" s="198">
        <v>16.39</v>
      </c>
      <c r="AJ10" s="198">
        <v>0</v>
      </c>
      <c r="AK10" s="198">
        <v>50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4.97</v>
      </c>
      <c r="L11" s="198">
        <v>201.37</v>
      </c>
      <c r="M11" s="198">
        <v>27.07</v>
      </c>
      <c r="N11" s="198">
        <v>34.75</v>
      </c>
      <c r="O11" s="198">
        <v>0</v>
      </c>
      <c r="P11" s="198">
        <v>0</v>
      </c>
      <c r="Q11" s="198">
        <v>1.92</v>
      </c>
      <c r="R11" s="198">
        <v>6.33</v>
      </c>
      <c r="S11" s="198">
        <v>3.98</v>
      </c>
      <c r="T11" s="198">
        <v>0</v>
      </c>
      <c r="U11" s="198">
        <v>24.65</v>
      </c>
      <c r="V11" s="198">
        <v>0</v>
      </c>
      <c r="W11" s="198">
        <v>0</v>
      </c>
      <c r="X11" s="198">
        <v>19.399999999999999</v>
      </c>
      <c r="Y11" s="198">
        <v>0</v>
      </c>
      <c r="Z11" s="198">
        <v>38.36</v>
      </c>
      <c r="AA11" s="198">
        <v>6.71</v>
      </c>
      <c r="AB11" s="198">
        <v>0</v>
      </c>
      <c r="AC11" s="198">
        <v>11.68</v>
      </c>
      <c r="AD11" s="198">
        <v>0</v>
      </c>
      <c r="AE11" s="198">
        <v>0</v>
      </c>
      <c r="AF11" s="198">
        <v>0</v>
      </c>
      <c r="AG11" s="198">
        <v>11.57</v>
      </c>
      <c r="AH11" s="198">
        <v>0</v>
      </c>
      <c r="AI11" s="198">
        <v>16.39</v>
      </c>
      <c r="AJ11" s="198">
        <v>0</v>
      </c>
      <c r="AK11" s="198">
        <v>50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4.97</v>
      </c>
      <c r="L12" s="198">
        <v>201.37</v>
      </c>
      <c r="M12" s="198">
        <v>27.07</v>
      </c>
      <c r="N12" s="198">
        <v>34.75</v>
      </c>
      <c r="O12" s="198">
        <v>0</v>
      </c>
      <c r="P12" s="198">
        <v>0</v>
      </c>
      <c r="Q12" s="198">
        <v>1.92</v>
      </c>
      <c r="R12" s="198">
        <v>6.33</v>
      </c>
      <c r="S12" s="198">
        <v>3.98</v>
      </c>
      <c r="T12" s="198">
        <v>0</v>
      </c>
      <c r="U12" s="198">
        <v>24.65</v>
      </c>
      <c r="V12" s="198">
        <v>0</v>
      </c>
      <c r="W12" s="198">
        <v>0</v>
      </c>
      <c r="X12" s="198">
        <v>19.399999999999999</v>
      </c>
      <c r="Y12" s="198">
        <v>0</v>
      </c>
      <c r="Z12" s="198">
        <v>38.36</v>
      </c>
      <c r="AA12" s="198">
        <v>6.71</v>
      </c>
      <c r="AB12" s="198">
        <v>0</v>
      </c>
      <c r="AC12" s="198">
        <v>11.68</v>
      </c>
      <c r="AD12" s="198">
        <v>0</v>
      </c>
      <c r="AE12" s="198">
        <v>0</v>
      </c>
      <c r="AF12" s="198">
        <v>0</v>
      </c>
      <c r="AG12" s="198">
        <v>11.57</v>
      </c>
      <c r="AH12" s="198">
        <v>0</v>
      </c>
      <c r="AI12" s="198">
        <v>16.39</v>
      </c>
      <c r="AJ12" s="198">
        <v>0</v>
      </c>
      <c r="AK12" s="198">
        <v>50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4.97</v>
      </c>
      <c r="L13" s="198">
        <v>201.37</v>
      </c>
      <c r="M13" s="198">
        <v>27.07</v>
      </c>
      <c r="N13" s="198">
        <v>34.75</v>
      </c>
      <c r="O13" s="198">
        <v>0</v>
      </c>
      <c r="P13" s="198">
        <v>0</v>
      </c>
      <c r="Q13" s="198">
        <v>1.92</v>
      </c>
      <c r="R13" s="198">
        <v>6.33</v>
      </c>
      <c r="S13" s="198">
        <v>3.98</v>
      </c>
      <c r="T13" s="198">
        <v>0</v>
      </c>
      <c r="U13" s="198">
        <v>24.65</v>
      </c>
      <c r="V13" s="198">
        <v>0</v>
      </c>
      <c r="W13" s="198">
        <v>0</v>
      </c>
      <c r="X13" s="198">
        <v>19.22</v>
      </c>
      <c r="Y13" s="198">
        <v>0</v>
      </c>
      <c r="Z13" s="198">
        <v>38.36</v>
      </c>
      <c r="AA13" s="198">
        <v>6.71</v>
      </c>
      <c r="AB13" s="198">
        <v>0</v>
      </c>
      <c r="AC13" s="198">
        <v>11.68</v>
      </c>
      <c r="AD13" s="198">
        <v>0</v>
      </c>
      <c r="AE13" s="198">
        <v>0</v>
      </c>
      <c r="AF13" s="198">
        <v>0</v>
      </c>
      <c r="AG13" s="198">
        <v>11.57</v>
      </c>
      <c r="AH13" s="198">
        <v>0</v>
      </c>
      <c r="AI13" s="198">
        <v>16.39</v>
      </c>
      <c r="AJ13" s="198">
        <v>0</v>
      </c>
      <c r="AK13" s="198">
        <v>50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4.97</v>
      </c>
      <c r="L14" s="198">
        <v>201.37</v>
      </c>
      <c r="M14" s="198">
        <v>27.07</v>
      </c>
      <c r="N14" s="198">
        <v>34.75</v>
      </c>
      <c r="O14" s="198">
        <v>0</v>
      </c>
      <c r="P14" s="198">
        <v>0</v>
      </c>
      <c r="Q14" s="198">
        <v>1.92</v>
      </c>
      <c r="R14" s="198">
        <v>6.33</v>
      </c>
      <c r="S14" s="198">
        <v>3.98</v>
      </c>
      <c r="T14" s="198">
        <v>0</v>
      </c>
      <c r="U14" s="198">
        <v>24.65</v>
      </c>
      <c r="V14" s="198">
        <v>0</v>
      </c>
      <c r="W14" s="198">
        <v>0</v>
      </c>
      <c r="X14" s="198">
        <v>20</v>
      </c>
      <c r="Y14" s="198">
        <v>0</v>
      </c>
      <c r="Z14" s="198">
        <v>38.36</v>
      </c>
      <c r="AA14" s="198">
        <v>6.71</v>
      </c>
      <c r="AB14" s="198">
        <v>0</v>
      </c>
      <c r="AC14" s="198">
        <v>11.68</v>
      </c>
      <c r="AD14" s="198">
        <v>0</v>
      </c>
      <c r="AE14" s="198">
        <v>0</v>
      </c>
      <c r="AF14" s="198">
        <v>0</v>
      </c>
      <c r="AG14" s="198">
        <v>11.57</v>
      </c>
      <c r="AH14" s="198">
        <v>0</v>
      </c>
      <c r="AI14" s="198">
        <v>16.39</v>
      </c>
      <c r="AJ14" s="198">
        <v>0</v>
      </c>
      <c r="AK14" s="198">
        <v>50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4.97</v>
      </c>
      <c r="L15" s="198">
        <v>201.37</v>
      </c>
      <c r="M15" s="198">
        <v>27.34</v>
      </c>
      <c r="N15" s="198">
        <v>34.75</v>
      </c>
      <c r="O15" s="198">
        <v>0</v>
      </c>
      <c r="P15" s="198">
        <v>0</v>
      </c>
      <c r="Q15" s="198">
        <v>1.92</v>
      </c>
      <c r="R15" s="198">
        <v>6.33</v>
      </c>
      <c r="S15" s="198">
        <v>3.98</v>
      </c>
      <c r="T15" s="198">
        <v>0</v>
      </c>
      <c r="U15" s="198">
        <v>24.65</v>
      </c>
      <c r="V15" s="198">
        <v>0</v>
      </c>
      <c r="W15" s="198">
        <v>0</v>
      </c>
      <c r="X15" s="198">
        <v>20</v>
      </c>
      <c r="Y15" s="198">
        <v>0</v>
      </c>
      <c r="Z15" s="198">
        <v>38.36</v>
      </c>
      <c r="AA15" s="198">
        <v>6.71</v>
      </c>
      <c r="AB15" s="198">
        <v>0</v>
      </c>
      <c r="AC15" s="198">
        <v>11.68</v>
      </c>
      <c r="AD15" s="198">
        <v>0</v>
      </c>
      <c r="AE15" s="198">
        <v>0</v>
      </c>
      <c r="AF15" s="198">
        <v>0</v>
      </c>
      <c r="AG15" s="198">
        <v>11.57</v>
      </c>
      <c r="AH15" s="198">
        <v>0</v>
      </c>
      <c r="AI15" s="198">
        <v>16.39</v>
      </c>
      <c r="AJ15" s="198">
        <v>0</v>
      </c>
      <c r="AK15" s="198">
        <v>50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4.97</v>
      </c>
      <c r="L16" s="198">
        <v>201.37</v>
      </c>
      <c r="M16" s="198">
        <v>27.34</v>
      </c>
      <c r="N16" s="198">
        <v>34.75</v>
      </c>
      <c r="O16" s="198">
        <v>0</v>
      </c>
      <c r="P16" s="198">
        <v>0</v>
      </c>
      <c r="Q16" s="198">
        <v>1.92</v>
      </c>
      <c r="R16" s="198">
        <v>6.33</v>
      </c>
      <c r="S16" s="198">
        <v>3.98</v>
      </c>
      <c r="T16" s="198">
        <v>0</v>
      </c>
      <c r="U16" s="198">
        <v>24.65</v>
      </c>
      <c r="V16" s="198">
        <v>0</v>
      </c>
      <c r="W16" s="198">
        <v>0</v>
      </c>
      <c r="X16" s="198">
        <v>20</v>
      </c>
      <c r="Y16" s="198">
        <v>0</v>
      </c>
      <c r="Z16" s="198">
        <v>38.36</v>
      </c>
      <c r="AA16" s="198">
        <v>6.71</v>
      </c>
      <c r="AB16" s="198">
        <v>0</v>
      </c>
      <c r="AC16" s="198">
        <v>11.68</v>
      </c>
      <c r="AD16" s="198">
        <v>0</v>
      </c>
      <c r="AE16" s="198">
        <v>0</v>
      </c>
      <c r="AF16" s="198">
        <v>0</v>
      </c>
      <c r="AG16" s="198">
        <v>11.57</v>
      </c>
      <c r="AH16" s="198">
        <v>0</v>
      </c>
      <c r="AI16" s="198">
        <v>16.39</v>
      </c>
      <c r="AJ16" s="198">
        <v>0</v>
      </c>
      <c r="AK16" s="198">
        <v>50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4.97</v>
      </c>
      <c r="L17" s="198">
        <v>201.37</v>
      </c>
      <c r="M17" s="198">
        <v>27.34</v>
      </c>
      <c r="N17" s="198">
        <v>34.75</v>
      </c>
      <c r="O17" s="198">
        <v>0</v>
      </c>
      <c r="P17" s="198">
        <v>0</v>
      </c>
      <c r="Q17" s="198">
        <v>1.92</v>
      </c>
      <c r="R17" s="198">
        <v>6.33</v>
      </c>
      <c r="S17" s="198">
        <v>3.98</v>
      </c>
      <c r="T17" s="198">
        <v>0</v>
      </c>
      <c r="U17" s="198">
        <v>24.65</v>
      </c>
      <c r="V17" s="198">
        <v>0</v>
      </c>
      <c r="W17" s="198">
        <v>0</v>
      </c>
      <c r="X17" s="198">
        <v>20</v>
      </c>
      <c r="Y17" s="198">
        <v>0</v>
      </c>
      <c r="Z17" s="198">
        <v>38.36</v>
      </c>
      <c r="AA17" s="198">
        <v>6.71</v>
      </c>
      <c r="AB17" s="198">
        <v>0</v>
      </c>
      <c r="AC17" s="198">
        <v>11.68</v>
      </c>
      <c r="AD17" s="198">
        <v>0</v>
      </c>
      <c r="AE17" s="198">
        <v>0</v>
      </c>
      <c r="AF17" s="198">
        <v>0</v>
      </c>
      <c r="AG17" s="198">
        <v>11.57</v>
      </c>
      <c r="AH17" s="198">
        <v>0</v>
      </c>
      <c r="AI17" s="198">
        <v>16.39</v>
      </c>
      <c r="AJ17" s="198">
        <v>0</v>
      </c>
      <c r="AK17" s="198">
        <v>50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4.97</v>
      </c>
      <c r="L18" s="198">
        <v>201.37</v>
      </c>
      <c r="M18" s="198">
        <v>27.34</v>
      </c>
      <c r="N18" s="198">
        <v>34.75</v>
      </c>
      <c r="O18" s="198">
        <v>0</v>
      </c>
      <c r="P18" s="198">
        <v>0</v>
      </c>
      <c r="Q18" s="198">
        <v>1.92</v>
      </c>
      <c r="R18" s="198">
        <v>6.33</v>
      </c>
      <c r="S18" s="198">
        <v>3.98</v>
      </c>
      <c r="T18" s="198">
        <v>0</v>
      </c>
      <c r="U18" s="198">
        <v>24.65</v>
      </c>
      <c r="V18" s="198">
        <v>0</v>
      </c>
      <c r="W18" s="198">
        <v>0</v>
      </c>
      <c r="X18" s="198">
        <v>20</v>
      </c>
      <c r="Y18" s="198">
        <v>0</v>
      </c>
      <c r="Z18" s="198">
        <v>38.36</v>
      </c>
      <c r="AA18" s="198">
        <v>6.71</v>
      </c>
      <c r="AB18" s="198">
        <v>0</v>
      </c>
      <c r="AC18" s="198">
        <v>11.68</v>
      </c>
      <c r="AD18" s="198">
        <v>0</v>
      </c>
      <c r="AE18" s="198">
        <v>0</v>
      </c>
      <c r="AF18" s="198">
        <v>0</v>
      </c>
      <c r="AG18" s="198">
        <v>11.57</v>
      </c>
      <c r="AH18" s="198">
        <v>0</v>
      </c>
      <c r="AI18" s="198">
        <v>16.39</v>
      </c>
      <c r="AJ18" s="198">
        <v>0</v>
      </c>
      <c r="AK18" s="198">
        <v>50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4.97</v>
      </c>
      <c r="L19" s="198">
        <v>201.37</v>
      </c>
      <c r="M19" s="198">
        <v>27.34</v>
      </c>
      <c r="N19" s="198">
        <v>34.75</v>
      </c>
      <c r="O19" s="198">
        <v>0</v>
      </c>
      <c r="P19" s="198">
        <v>0</v>
      </c>
      <c r="Q19" s="198">
        <v>1.92</v>
      </c>
      <c r="R19" s="198">
        <v>6.12</v>
      </c>
      <c r="S19" s="198">
        <v>3.79</v>
      </c>
      <c r="T19" s="198">
        <v>0</v>
      </c>
      <c r="U19" s="198">
        <v>24.65</v>
      </c>
      <c r="V19" s="198">
        <v>0</v>
      </c>
      <c r="W19" s="198">
        <v>0</v>
      </c>
      <c r="X19" s="198">
        <v>19.18</v>
      </c>
      <c r="Y19" s="198">
        <v>0</v>
      </c>
      <c r="Z19" s="198">
        <v>38.36</v>
      </c>
      <c r="AA19" s="198">
        <v>6.71</v>
      </c>
      <c r="AB19" s="198">
        <v>0</v>
      </c>
      <c r="AC19" s="198">
        <v>11.68</v>
      </c>
      <c r="AD19" s="198">
        <v>0</v>
      </c>
      <c r="AE19" s="198">
        <v>0</v>
      </c>
      <c r="AF19" s="198">
        <v>0</v>
      </c>
      <c r="AG19" s="198">
        <v>11.57</v>
      </c>
      <c r="AH19" s="198">
        <v>0</v>
      </c>
      <c r="AI19" s="198">
        <v>16.39</v>
      </c>
      <c r="AJ19" s="198">
        <v>0</v>
      </c>
      <c r="AK19" s="198">
        <v>50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4.97</v>
      </c>
      <c r="L20" s="198">
        <v>201.37</v>
      </c>
      <c r="M20" s="198">
        <v>27.34</v>
      </c>
      <c r="N20" s="198">
        <v>34.75</v>
      </c>
      <c r="O20" s="198">
        <v>0</v>
      </c>
      <c r="P20" s="198">
        <v>0</v>
      </c>
      <c r="Q20" s="198">
        <v>1.92</v>
      </c>
      <c r="R20" s="198">
        <v>6.12</v>
      </c>
      <c r="S20" s="198">
        <v>3.79</v>
      </c>
      <c r="T20" s="198">
        <v>0</v>
      </c>
      <c r="U20" s="198">
        <v>24.65</v>
      </c>
      <c r="V20" s="198">
        <v>0</v>
      </c>
      <c r="W20" s="198">
        <v>0</v>
      </c>
      <c r="X20" s="198">
        <v>19.18</v>
      </c>
      <c r="Y20" s="198">
        <v>0</v>
      </c>
      <c r="Z20" s="198">
        <v>38.36</v>
      </c>
      <c r="AA20" s="198">
        <v>6.71</v>
      </c>
      <c r="AB20" s="198">
        <v>0</v>
      </c>
      <c r="AC20" s="198">
        <v>11.68</v>
      </c>
      <c r="AD20" s="198">
        <v>0</v>
      </c>
      <c r="AE20" s="198">
        <v>0</v>
      </c>
      <c r="AF20" s="198">
        <v>0</v>
      </c>
      <c r="AG20" s="198">
        <v>11.57</v>
      </c>
      <c r="AH20" s="198">
        <v>0</v>
      </c>
      <c r="AI20" s="198">
        <v>16.39</v>
      </c>
      <c r="AJ20" s="198">
        <v>0</v>
      </c>
      <c r="AK20" s="198">
        <v>50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4.97</v>
      </c>
      <c r="L21" s="198">
        <v>201.37</v>
      </c>
      <c r="M21" s="198">
        <v>27.34</v>
      </c>
      <c r="N21" s="198">
        <v>34.75</v>
      </c>
      <c r="O21" s="198">
        <v>0</v>
      </c>
      <c r="P21" s="198">
        <v>0</v>
      </c>
      <c r="Q21" s="198">
        <v>1.92</v>
      </c>
      <c r="R21" s="198">
        <v>6.12</v>
      </c>
      <c r="S21" s="198">
        <v>3.79</v>
      </c>
      <c r="T21" s="198">
        <v>0</v>
      </c>
      <c r="U21" s="198">
        <v>24.65</v>
      </c>
      <c r="V21" s="198">
        <v>0</v>
      </c>
      <c r="W21" s="198">
        <v>0</v>
      </c>
      <c r="X21" s="198">
        <v>20</v>
      </c>
      <c r="Y21" s="198">
        <v>0</v>
      </c>
      <c r="Z21" s="198">
        <v>38.36</v>
      </c>
      <c r="AA21" s="198">
        <v>6.71</v>
      </c>
      <c r="AB21" s="198">
        <v>0</v>
      </c>
      <c r="AC21" s="198">
        <v>11.68</v>
      </c>
      <c r="AD21" s="198">
        <v>0</v>
      </c>
      <c r="AE21" s="198">
        <v>0</v>
      </c>
      <c r="AF21" s="198">
        <v>0</v>
      </c>
      <c r="AG21" s="198">
        <v>11.57</v>
      </c>
      <c r="AH21" s="198">
        <v>0</v>
      </c>
      <c r="AI21" s="198">
        <v>16.39</v>
      </c>
      <c r="AJ21" s="198">
        <v>0</v>
      </c>
      <c r="AK21" s="198">
        <v>50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4.97</v>
      </c>
      <c r="L22" s="198">
        <v>201.37</v>
      </c>
      <c r="M22" s="198">
        <v>27.07</v>
      </c>
      <c r="N22" s="198">
        <v>34.75</v>
      </c>
      <c r="O22" s="198">
        <v>0</v>
      </c>
      <c r="P22" s="198">
        <v>0</v>
      </c>
      <c r="Q22" s="198">
        <v>1.92</v>
      </c>
      <c r="R22" s="198">
        <v>6.12</v>
      </c>
      <c r="S22" s="198">
        <v>3.79</v>
      </c>
      <c r="T22" s="198">
        <v>0</v>
      </c>
      <c r="U22" s="198">
        <v>24.65</v>
      </c>
      <c r="V22" s="198">
        <v>0</v>
      </c>
      <c r="W22" s="198">
        <v>0</v>
      </c>
      <c r="X22" s="198">
        <v>20</v>
      </c>
      <c r="Y22" s="198">
        <v>0</v>
      </c>
      <c r="Z22" s="198">
        <v>38.36</v>
      </c>
      <c r="AA22" s="198">
        <v>6.71</v>
      </c>
      <c r="AB22" s="198">
        <v>0</v>
      </c>
      <c r="AC22" s="198">
        <v>11.68</v>
      </c>
      <c r="AD22" s="198">
        <v>0</v>
      </c>
      <c r="AE22" s="198">
        <v>0</v>
      </c>
      <c r="AF22" s="198">
        <v>0</v>
      </c>
      <c r="AG22" s="198">
        <v>11.57</v>
      </c>
      <c r="AH22" s="198">
        <v>0</v>
      </c>
      <c r="AI22" s="198">
        <v>16.39</v>
      </c>
      <c r="AJ22" s="198">
        <v>0</v>
      </c>
      <c r="AK22" s="198">
        <v>50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4.97</v>
      </c>
      <c r="L23" s="198">
        <v>201.37</v>
      </c>
      <c r="M23" s="198">
        <v>22.66</v>
      </c>
      <c r="N23" s="198">
        <v>34.75</v>
      </c>
      <c r="O23" s="198">
        <v>0</v>
      </c>
      <c r="P23" s="198">
        <v>0</v>
      </c>
      <c r="Q23" s="198">
        <v>1.92</v>
      </c>
      <c r="R23" s="198">
        <v>6.09</v>
      </c>
      <c r="S23" s="198">
        <v>3.77</v>
      </c>
      <c r="T23" s="198">
        <v>0</v>
      </c>
      <c r="U23" s="198">
        <v>24.65</v>
      </c>
      <c r="V23" s="198">
        <v>0</v>
      </c>
      <c r="W23" s="198">
        <v>0</v>
      </c>
      <c r="X23" s="198">
        <v>19.18</v>
      </c>
      <c r="Y23" s="198">
        <v>0</v>
      </c>
      <c r="Z23" s="198">
        <v>38.36</v>
      </c>
      <c r="AA23" s="198">
        <v>6.71</v>
      </c>
      <c r="AB23" s="198">
        <v>0</v>
      </c>
      <c r="AC23" s="198">
        <v>11.68</v>
      </c>
      <c r="AD23" s="198">
        <v>0</v>
      </c>
      <c r="AE23" s="198">
        <v>0</v>
      </c>
      <c r="AF23" s="198">
        <v>0</v>
      </c>
      <c r="AG23" s="198">
        <v>11.57</v>
      </c>
      <c r="AH23" s="198">
        <v>0</v>
      </c>
      <c r="AI23" s="198">
        <v>16.39</v>
      </c>
      <c r="AJ23" s="198">
        <v>0</v>
      </c>
      <c r="AK23" s="198">
        <v>50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4.97</v>
      </c>
      <c r="L24" s="198">
        <v>201.37</v>
      </c>
      <c r="M24" s="198">
        <v>24.23</v>
      </c>
      <c r="N24" s="198">
        <v>34.75</v>
      </c>
      <c r="O24" s="198">
        <v>0</v>
      </c>
      <c r="P24" s="198">
        <v>0</v>
      </c>
      <c r="Q24" s="198">
        <v>1.92</v>
      </c>
      <c r="R24" s="198">
        <v>6.09</v>
      </c>
      <c r="S24" s="198">
        <v>3.77</v>
      </c>
      <c r="T24" s="198">
        <v>0</v>
      </c>
      <c r="U24" s="198">
        <v>24.65</v>
      </c>
      <c r="V24" s="198">
        <v>0</v>
      </c>
      <c r="W24" s="198">
        <v>0</v>
      </c>
      <c r="X24" s="198">
        <v>19.18</v>
      </c>
      <c r="Y24" s="198">
        <v>0</v>
      </c>
      <c r="Z24" s="198">
        <v>38.36</v>
      </c>
      <c r="AA24" s="198">
        <v>6.71</v>
      </c>
      <c r="AB24" s="198">
        <v>0</v>
      </c>
      <c r="AC24" s="198">
        <v>11.68</v>
      </c>
      <c r="AD24" s="198">
        <v>0</v>
      </c>
      <c r="AE24" s="198">
        <v>0</v>
      </c>
      <c r="AF24" s="198">
        <v>0</v>
      </c>
      <c r="AG24" s="198">
        <v>11.57</v>
      </c>
      <c r="AH24" s="198">
        <v>0</v>
      </c>
      <c r="AI24" s="198">
        <v>16.39</v>
      </c>
      <c r="AJ24" s="198">
        <v>0</v>
      </c>
      <c r="AK24" s="198">
        <v>50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4.97</v>
      </c>
      <c r="L25" s="198">
        <v>201.37</v>
      </c>
      <c r="M25" s="198">
        <v>27.07</v>
      </c>
      <c r="N25" s="198">
        <v>34.75</v>
      </c>
      <c r="O25" s="198">
        <v>0</v>
      </c>
      <c r="P25" s="198">
        <v>0</v>
      </c>
      <c r="Q25" s="198">
        <v>1.92</v>
      </c>
      <c r="R25" s="198">
        <v>6.09</v>
      </c>
      <c r="S25" s="198">
        <v>3.77</v>
      </c>
      <c r="T25" s="198">
        <v>0</v>
      </c>
      <c r="U25" s="198">
        <v>24.65</v>
      </c>
      <c r="V25" s="198">
        <v>0</v>
      </c>
      <c r="W25" s="198">
        <v>0</v>
      </c>
      <c r="X25" s="198">
        <v>19.18</v>
      </c>
      <c r="Y25" s="198">
        <v>0</v>
      </c>
      <c r="Z25" s="198">
        <v>38.36</v>
      </c>
      <c r="AA25" s="198">
        <v>6.71</v>
      </c>
      <c r="AB25" s="198">
        <v>0</v>
      </c>
      <c r="AC25" s="198">
        <v>11.68</v>
      </c>
      <c r="AD25" s="198">
        <v>0</v>
      </c>
      <c r="AE25" s="198">
        <v>0</v>
      </c>
      <c r="AF25" s="198">
        <v>0</v>
      </c>
      <c r="AG25" s="198">
        <v>11.57</v>
      </c>
      <c r="AH25" s="198">
        <v>0</v>
      </c>
      <c r="AI25" s="198">
        <v>16.39</v>
      </c>
      <c r="AJ25" s="198">
        <v>0</v>
      </c>
      <c r="AK25" s="198">
        <v>50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4.97</v>
      </c>
      <c r="L26" s="198">
        <v>201.37</v>
      </c>
      <c r="M26" s="198">
        <v>27.07</v>
      </c>
      <c r="N26" s="198">
        <v>34.75</v>
      </c>
      <c r="O26" s="198">
        <v>0</v>
      </c>
      <c r="P26" s="198">
        <v>0</v>
      </c>
      <c r="Q26" s="198">
        <v>1.92</v>
      </c>
      <c r="R26" s="198">
        <v>6.09</v>
      </c>
      <c r="S26" s="198">
        <v>3.77</v>
      </c>
      <c r="T26" s="198">
        <v>0</v>
      </c>
      <c r="U26" s="198">
        <v>24.65</v>
      </c>
      <c r="V26" s="198">
        <v>0</v>
      </c>
      <c r="W26" s="198">
        <v>0</v>
      </c>
      <c r="X26" s="198">
        <v>19.18</v>
      </c>
      <c r="Y26" s="198">
        <v>0</v>
      </c>
      <c r="Z26" s="198">
        <v>74.16</v>
      </c>
      <c r="AA26" s="198">
        <v>6.71</v>
      </c>
      <c r="AB26" s="198">
        <v>0</v>
      </c>
      <c r="AC26" s="198">
        <v>11.68</v>
      </c>
      <c r="AD26" s="198">
        <v>0</v>
      </c>
      <c r="AE26" s="198">
        <v>0</v>
      </c>
      <c r="AF26" s="198">
        <v>0</v>
      </c>
      <c r="AG26" s="198">
        <v>11.57</v>
      </c>
      <c r="AH26" s="198">
        <v>0</v>
      </c>
      <c r="AI26" s="198">
        <v>16.39</v>
      </c>
      <c r="AJ26" s="198">
        <v>0</v>
      </c>
      <c r="AK26" s="198">
        <v>48.64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8.2799999999999994</v>
      </c>
      <c r="L27" s="198">
        <v>220.54</v>
      </c>
      <c r="M27" s="198">
        <v>27.07</v>
      </c>
      <c r="N27" s="198">
        <v>34.75</v>
      </c>
      <c r="O27" s="198">
        <v>0</v>
      </c>
      <c r="P27" s="198">
        <v>30.59</v>
      </c>
      <c r="Q27" s="198">
        <v>6.42</v>
      </c>
      <c r="R27" s="198">
        <v>12.48</v>
      </c>
      <c r="S27" s="198">
        <v>7.77</v>
      </c>
      <c r="T27" s="198">
        <v>0</v>
      </c>
      <c r="U27" s="198">
        <v>24.65</v>
      </c>
      <c r="V27" s="198">
        <v>0</v>
      </c>
      <c r="W27" s="198">
        <v>0</v>
      </c>
      <c r="X27" s="198">
        <v>43.4</v>
      </c>
      <c r="Y27" s="198">
        <v>0</v>
      </c>
      <c r="Z27" s="198">
        <v>79.61</v>
      </c>
      <c r="AA27" s="198">
        <v>19.36</v>
      </c>
      <c r="AB27" s="198">
        <v>0</v>
      </c>
      <c r="AC27" s="198">
        <v>11.68</v>
      </c>
      <c r="AD27" s="198">
        <v>0</v>
      </c>
      <c r="AE27" s="198">
        <v>0</v>
      </c>
      <c r="AF27" s="198">
        <v>0</v>
      </c>
      <c r="AG27" s="198">
        <v>11.57</v>
      </c>
      <c r="AH27" s="198">
        <v>0</v>
      </c>
      <c r="AI27" s="198">
        <v>16</v>
      </c>
      <c r="AJ27" s="198">
        <v>0</v>
      </c>
      <c r="AK27" s="198">
        <v>65.25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8.6</v>
      </c>
      <c r="L28" s="198">
        <v>220.54</v>
      </c>
      <c r="M28" s="198">
        <v>27.07</v>
      </c>
      <c r="N28" s="198">
        <v>34.75</v>
      </c>
      <c r="O28" s="198">
        <v>0</v>
      </c>
      <c r="P28" s="198">
        <v>30.59</v>
      </c>
      <c r="Q28" s="198">
        <v>6.41</v>
      </c>
      <c r="R28" s="198">
        <v>12.48</v>
      </c>
      <c r="S28" s="198">
        <v>7.77</v>
      </c>
      <c r="T28" s="198">
        <v>0</v>
      </c>
      <c r="U28" s="198">
        <v>24.65</v>
      </c>
      <c r="V28" s="198">
        <v>0</v>
      </c>
      <c r="W28" s="198">
        <v>0</v>
      </c>
      <c r="X28" s="198">
        <v>43.4</v>
      </c>
      <c r="Y28" s="198">
        <v>0</v>
      </c>
      <c r="Z28" s="198">
        <v>79.61</v>
      </c>
      <c r="AA28" s="198">
        <v>26.53</v>
      </c>
      <c r="AB28" s="198">
        <v>0</v>
      </c>
      <c r="AC28" s="198">
        <v>11.68</v>
      </c>
      <c r="AD28" s="198">
        <v>0</v>
      </c>
      <c r="AE28" s="198">
        <v>0</v>
      </c>
      <c r="AF28" s="198">
        <v>0</v>
      </c>
      <c r="AG28" s="198">
        <v>11.57</v>
      </c>
      <c r="AH28" s="198">
        <v>0</v>
      </c>
      <c r="AI28" s="198">
        <v>16.39</v>
      </c>
      <c r="AJ28" s="198">
        <v>0</v>
      </c>
      <c r="AK28" s="198">
        <v>65.25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9.02</v>
      </c>
      <c r="L29" s="198">
        <v>354.79</v>
      </c>
      <c r="M29" s="198">
        <v>27.07</v>
      </c>
      <c r="N29" s="198">
        <v>34.75</v>
      </c>
      <c r="O29" s="198">
        <v>0</v>
      </c>
      <c r="P29" s="198">
        <v>29.26</v>
      </c>
      <c r="Q29" s="198">
        <v>6.41</v>
      </c>
      <c r="R29" s="198">
        <v>12.48</v>
      </c>
      <c r="S29" s="198">
        <v>7.77</v>
      </c>
      <c r="T29" s="198">
        <v>0</v>
      </c>
      <c r="U29" s="198">
        <v>24.65</v>
      </c>
      <c r="V29" s="198">
        <v>0</v>
      </c>
      <c r="W29" s="198">
        <v>0</v>
      </c>
      <c r="X29" s="198">
        <v>43.4</v>
      </c>
      <c r="Y29" s="198">
        <v>0</v>
      </c>
      <c r="Z29" s="198">
        <v>79.61</v>
      </c>
      <c r="AA29" s="198">
        <v>26.53</v>
      </c>
      <c r="AB29" s="198">
        <v>0</v>
      </c>
      <c r="AC29" s="198">
        <v>11.68</v>
      </c>
      <c r="AD29" s="198">
        <v>0</v>
      </c>
      <c r="AE29" s="198">
        <v>0</v>
      </c>
      <c r="AF29" s="198">
        <v>0</v>
      </c>
      <c r="AG29" s="198">
        <v>11.57</v>
      </c>
      <c r="AH29" s="198">
        <v>0</v>
      </c>
      <c r="AI29" s="198">
        <v>16.39</v>
      </c>
      <c r="AJ29" s="198">
        <v>0</v>
      </c>
      <c r="AK29" s="198">
        <v>65.25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9.02</v>
      </c>
      <c r="L30" s="198">
        <v>372.05</v>
      </c>
      <c r="M30" s="198">
        <v>27.07</v>
      </c>
      <c r="N30" s="198">
        <v>34.75</v>
      </c>
      <c r="O30" s="198">
        <v>0</v>
      </c>
      <c r="P30" s="198">
        <v>29.26</v>
      </c>
      <c r="Q30" s="198">
        <v>6.41</v>
      </c>
      <c r="R30" s="198">
        <v>12.48</v>
      </c>
      <c r="S30" s="198">
        <v>7.77</v>
      </c>
      <c r="T30" s="198">
        <v>0</v>
      </c>
      <c r="U30" s="198">
        <v>24.65</v>
      </c>
      <c r="V30" s="198">
        <v>0</v>
      </c>
      <c r="W30" s="198">
        <v>0</v>
      </c>
      <c r="X30" s="198">
        <v>43.4</v>
      </c>
      <c r="Y30" s="198">
        <v>0</v>
      </c>
      <c r="Z30" s="198">
        <v>79.61</v>
      </c>
      <c r="AA30" s="198">
        <v>26.53</v>
      </c>
      <c r="AB30" s="198">
        <v>0</v>
      </c>
      <c r="AC30" s="198">
        <v>11.68</v>
      </c>
      <c r="AD30" s="198">
        <v>0</v>
      </c>
      <c r="AE30" s="198">
        <v>0</v>
      </c>
      <c r="AF30" s="198">
        <v>0</v>
      </c>
      <c r="AG30" s="198">
        <v>11.57</v>
      </c>
      <c r="AH30" s="198">
        <v>0</v>
      </c>
      <c r="AI30" s="198">
        <v>16.39</v>
      </c>
      <c r="AJ30" s="198">
        <v>0</v>
      </c>
      <c r="AK30" s="198">
        <v>65.25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2.0099999999999998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9.02</v>
      </c>
      <c r="L31" s="198">
        <v>372.06</v>
      </c>
      <c r="M31" s="198">
        <v>27.07</v>
      </c>
      <c r="N31" s="198">
        <v>34.75</v>
      </c>
      <c r="O31" s="198">
        <v>0</v>
      </c>
      <c r="P31" s="198">
        <v>28.9</v>
      </c>
      <c r="Q31" s="198">
        <v>6.41</v>
      </c>
      <c r="R31" s="198">
        <v>12.48</v>
      </c>
      <c r="S31" s="198">
        <v>7.77</v>
      </c>
      <c r="T31" s="198">
        <v>0</v>
      </c>
      <c r="U31" s="198">
        <v>24.65</v>
      </c>
      <c r="V31" s="198">
        <v>0</v>
      </c>
      <c r="W31" s="198">
        <v>0</v>
      </c>
      <c r="X31" s="198">
        <v>43.4</v>
      </c>
      <c r="Y31" s="198">
        <v>0</v>
      </c>
      <c r="Z31" s="198">
        <v>79.61</v>
      </c>
      <c r="AA31" s="198">
        <v>26.53</v>
      </c>
      <c r="AB31" s="198">
        <v>0</v>
      </c>
      <c r="AC31" s="198">
        <v>11.68</v>
      </c>
      <c r="AD31" s="198">
        <v>0</v>
      </c>
      <c r="AE31" s="198">
        <v>0</v>
      </c>
      <c r="AF31" s="198">
        <v>0</v>
      </c>
      <c r="AG31" s="198">
        <v>11.57</v>
      </c>
      <c r="AH31" s="198">
        <v>0</v>
      </c>
      <c r="AI31" s="198">
        <v>16.39</v>
      </c>
      <c r="AJ31" s="198">
        <v>0</v>
      </c>
      <c r="AK31" s="198">
        <v>65.25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6.56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9.02</v>
      </c>
      <c r="L32" s="198">
        <v>372.06</v>
      </c>
      <c r="M32" s="198">
        <v>27.07</v>
      </c>
      <c r="N32" s="198">
        <v>34.75</v>
      </c>
      <c r="O32" s="198">
        <v>0</v>
      </c>
      <c r="P32" s="198">
        <v>28.9</v>
      </c>
      <c r="Q32" s="198">
        <v>6.41</v>
      </c>
      <c r="R32" s="198">
        <v>12.48</v>
      </c>
      <c r="S32" s="198">
        <v>7.77</v>
      </c>
      <c r="T32" s="198">
        <v>0</v>
      </c>
      <c r="U32" s="198">
        <v>24.65</v>
      </c>
      <c r="V32" s="198">
        <v>0</v>
      </c>
      <c r="W32" s="198">
        <v>0</v>
      </c>
      <c r="X32" s="198">
        <v>43.4</v>
      </c>
      <c r="Y32" s="198">
        <v>0</v>
      </c>
      <c r="Z32" s="198">
        <v>79.61</v>
      </c>
      <c r="AA32" s="198">
        <v>26.53</v>
      </c>
      <c r="AB32" s="198">
        <v>0</v>
      </c>
      <c r="AC32" s="198">
        <v>11.68</v>
      </c>
      <c r="AD32" s="198">
        <v>0</v>
      </c>
      <c r="AE32" s="198">
        <v>0</v>
      </c>
      <c r="AF32" s="198">
        <v>0</v>
      </c>
      <c r="AG32" s="198">
        <v>11.57</v>
      </c>
      <c r="AH32" s="198">
        <v>0</v>
      </c>
      <c r="AI32" s="198">
        <v>16.39</v>
      </c>
      <c r="AJ32" s="198">
        <v>0</v>
      </c>
      <c r="AK32" s="198">
        <v>65.25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12.83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9.02</v>
      </c>
      <c r="L33" s="198">
        <v>372.05</v>
      </c>
      <c r="M33" s="198">
        <v>27.07</v>
      </c>
      <c r="N33" s="198">
        <v>34.75</v>
      </c>
      <c r="O33" s="198">
        <v>0</v>
      </c>
      <c r="P33" s="198">
        <v>28.9</v>
      </c>
      <c r="Q33" s="198">
        <v>6.41</v>
      </c>
      <c r="R33" s="198">
        <v>12.48</v>
      </c>
      <c r="S33" s="198">
        <v>7.77</v>
      </c>
      <c r="T33" s="198">
        <v>0</v>
      </c>
      <c r="U33" s="198">
        <v>24.65</v>
      </c>
      <c r="V33" s="198">
        <v>0</v>
      </c>
      <c r="W33" s="198">
        <v>0</v>
      </c>
      <c r="X33" s="198">
        <v>43.4</v>
      </c>
      <c r="Y33" s="198">
        <v>0</v>
      </c>
      <c r="Z33" s="198">
        <v>79.61</v>
      </c>
      <c r="AA33" s="198">
        <v>26.53</v>
      </c>
      <c r="AB33" s="198">
        <v>0</v>
      </c>
      <c r="AC33" s="198">
        <v>11.68</v>
      </c>
      <c r="AD33" s="198">
        <v>0</v>
      </c>
      <c r="AE33" s="198">
        <v>0</v>
      </c>
      <c r="AF33" s="198">
        <v>0</v>
      </c>
      <c r="AG33" s="198">
        <v>11.57</v>
      </c>
      <c r="AH33" s="198">
        <v>0</v>
      </c>
      <c r="AI33" s="198">
        <v>16</v>
      </c>
      <c r="AJ33" s="198">
        <v>0</v>
      </c>
      <c r="AK33" s="198">
        <v>65.25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19.7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9.02</v>
      </c>
      <c r="L34" s="198">
        <v>372.05</v>
      </c>
      <c r="M34" s="198">
        <v>27.07</v>
      </c>
      <c r="N34" s="198">
        <v>34.75</v>
      </c>
      <c r="O34" s="198">
        <v>0</v>
      </c>
      <c r="P34" s="198">
        <v>28.9</v>
      </c>
      <c r="Q34" s="198">
        <v>6.41</v>
      </c>
      <c r="R34" s="198">
        <v>12.48</v>
      </c>
      <c r="S34" s="198">
        <v>7.77</v>
      </c>
      <c r="T34" s="198">
        <v>0</v>
      </c>
      <c r="U34" s="198">
        <v>24.65</v>
      </c>
      <c r="V34" s="198">
        <v>0</v>
      </c>
      <c r="W34" s="198">
        <v>0</v>
      </c>
      <c r="X34" s="198">
        <v>43.4</v>
      </c>
      <c r="Y34" s="198">
        <v>0</v>
      </c>
      <c r="Z34" s="198">
        <v>79.61</v>
      </c>
      <c r="AA34" s="198">
        <v>26.53</v>
      </c>
      <c r="AB34" s="198">
        <v>0</v>
      </c>
      <c r="AC34" s="198">
        <v>11.68</v>
      </c>
      <c r="AD34" s="198">
        <v>0</v>
      </c>
      <c r="AE34" s="198">
        <v>0</v>
      </c>
      <c r="AF34" s="198">
        <v>0</v>
      </c>
      <c r="AG34" s="198">
        <v>11.57</v>
      </c>
      <c r="AH34" s="198">
        <v>0</v>
      </c>
      <c r="AI34" s="198">
        <v>16.39</v>
      </c>
      <c r="AJ34" s="198">
        <v>0</v>
      </c>
      <c r="AK34" s="198">
        <v>65.25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19.7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9.02</v>
      </c>
      <c r="L35" s="198">
        <v>372.05</v>
      </c>
      <c r="M35" s="198">
        <v>27.07</v>
      </c>
      <c r="N35" s="198">
        <v>34.75</v>
      </c>
      <c r="O35" s="198">
        <v>0</v>
      </c>
      <c r="P35" s="198">
        <v>28.9</v>
      </c>
      <c r="Q35" s="198">
        <v>6.41</v>
      </c>
      <c r="R35" s="198">
        <v>12.48</v>
      </c>
      <c r="S35" s="198">
        <v>7.77</v>
      </c>
      <c r="T35" s="198">
        <v>0</v>
      </c>
      <c r="U35" s="198">
        <v>24.65</v>
      </c>
      <c r="V35" s="198">
        <v>0</v>
      </c>
      <c r="W35" s="198">
        <v>0</v>
      </c>
      <c r="X35" s="198">
        <v>43.4</v>
      </c>
      <c r="Y35" s="198">
        <v>0</v>
      </c>
      <c r="Z35" s="198">
        <v>79.61</v>
      </c>
      <c r="AA35" s="198">
        <v>26.53</v>
      </c>
      <c r="AB35" s="198">
        <v>0</v>
      </c>
      <c r="AC35" s="198">
        <v>11.68</v>
      </c>
      <c r="AD35" s="198">
        <v>0</v>
      </c>
      <c r="AE35" s="198">
        <v>0</v>
      </c>
      <c r="AF35" s="198">
        <v>0</v>
      </c>
      <c r="AG35" s="198">
        <v>11.57</v>
      </c>
      <c r="AH35" s="198">
        <v>0</v>
      </c>
      <c r="AI35" s="198">
        <v>16.39</v>
      </c>
      <c r="AJ35" s="198">
        <v>0</v>
      </c>
      <c r="AK35" s="198">
        <v>66.510000000000005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19.7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9.02</v>
      </c>
      <c r="L36" s="198">
        <v>372.05</v>
      </c>
      <c r="M36" s="198">
        <v>27.07</v>
      </c>
      <c r="N36" s="198">
        <v>34.75</v>
      </c>
      <c r="O36" s="198">
        <v>0</v>
      </c>
      <c r="P36" s="198">
        <v>28.9</v>
      </c>
      <c r="Q36" s="198">
        <v>6.41</v>
      </c>
      <c r="R36" s="198">
        <v>12.48</v>
      </c>
      <c r="S36" s="198">
        <v>7.77</v>
      </c>
      <c r="T36" s="198">
        <v>0</v>
      </c>
      <c r="U36" s="198">
        <v>24.65</v>
      </c>
      <c r="V36" s="198">
        <v>0</v>
      </c>
      <c r="W36" s="198">
        <v>0</v>
      </c>
      <c r="X36" s="198">
        <v>43.4</v>
      </c>
      <c r="Y36" s="198">
        <v>0</v>
      </c>
      <c r="Z36" s="198">
        <v>79.61</v>
      </c>
      <c r="AA36" s="198">
        <v>26.53</v>
      </c>
      <c r="AB36" s="198">
        <v>0</v>
      </c>
      <c r="AC36" s="198">
        <v>11.68</v>
      </c>
      <c r="AD36" s="198">
        <v>0</v>
      </c>
      <c r="AE36" s="198">
        <v>0</v>
      </c>
      <c r="AF36" s="198">
        <v>0</v>
      </c>
      <c r="AG36" s="198">
        <v>11.57</v>
      </c>
      <c r="AH36" s="198">
        <v>0</v>
      </c>
      <c r="AI36" s="198">
        <v>16.39</v>
      </c>
      <c r="AJ36" s="198">
        <v>0</v>
      </c>
      <c r="AK36" s="198">
        <v>66.930000000000007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19.7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9.02</v>
      </c>
      <c r="L37" s="198">
        <v>372.05</v>
      </c>
      <c r="M37" s="198">
        <v>27.07</v>
      </c>
      <c r="N37" s="198">
        <v>34.75</v>
      </c>
      <c r="O37" s="198">
        <v>0</v>
      </c>
      <c r="P37" s="198">
        <v>28.9</v>
      </c>
      <c r="Q37" s="198">
        <v>6.41</v>
      </c>
      <c r="R37" s="198">
        <v>12.48</v>
      </c>
      <c r="S37" s="198">
        <v>7.77</v>
      </c>
      <c r="T37" s="198">
        <v>0</v>
      </c>
      <c r="U37" s="198">
        <v>24.65</v>
      </c>
      <c r="V37" s="198">
        <v>0</v>
      </c>
      <c r="W37" s="198">
        <v>0</v>
      </c>
      <c r="X37" s="198">
        <v>43.4</v>
      </c>
      <c r="Y37" s="198">
        <v>0</v>
      </c>
      <c r="Z37" s="198">
        <v>79.61</v>
      </c>
      <c r="AA37" s="198">
        <v>26.53</v>
      </c>
      <c r="AB37" s="198">
        <v>0</v>
      </c>
      <c r="AC37" s="198">
        <v>11.05</v>
      </c>
      <c r="AD37" s="198">
        <v>0</v>
      </c>
      <c r="AE37" s="198">
        <v>0</v>
      </c>
      <c r="AF37" s="198">
        <v>0</v>
      </c>
      <c r="AG37" s="198">
        <v>11.57</v>
      </c>
      <c r="AH37" s="198">
        <v>0</v>
      </c>
      <c r="AI37" s="198">
        <v>16.39</v>
      </c>
      <c r="AJ37" s="198">
        <v>0</v>
      </c>
      <c r="AK37" s="198">
        <v>65.67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19.7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9.02</v>
      </c>
      <c r="L38" s="198">
        <v>372.05</v>
      </c>
      <c r="M38" s="198">
        <v>27.07</v>
      </c>
      <c r="N38" s="198">
        <v>34.75</v>
      </c>
      <c r="O38" s="198">
        <v>0</v>
      </c>
      <c r="P38" s="198">
        <v>28.9</v>
      </c>
      <c r="Q38" s="198">
        <v>6.41</v>
      </c>
      <c r="R38" s="198">
        <v>12.48</v>
      </c>
      <c r="S38" s="198">
        <v>7.77</v>
      </c>
      <c r="T38" s="198">
        <v>0</v>
      </c>
      <c r="U38" s="198">
        <v>24.65</v>
      </c>
      <c r="V38" s="198">
        <v>0</v>
      </c>
      <c r="W38" s="198">
        <v>0</v>
      </c>
      <c r="X38" s="198">
        <v>43.4</v>
      </c>
      <c r="Y38" s="198">
        <v>0</v>
      </c>
      <c r="Z38" s="198">
        <v>79.61</v>
      </c>
      <c r="AA38" s="198">
        <v>26.53</v>
      </c>
      <c r="AB38" s="198">
        <v>0</v>
      </c>
      <c r="AC38" s="198">
        <v>11.05</v>
      </c>
      <c r="AD38" s="198">
        <v>0</v>
      </c>
      <c r="AE38" s="198">
        <v>0</v>
      </c>
      <c r="AF38" s="198">
        <v>0</v>
      </c>
      <c r="AG38" s="198">
        <v>11.57</v>
      </c>
      <c r="AH38" s="198">
        <v>0</v>
      </c>
      <c r="AI38" s="198">
        <v>16.39</v>
      </c>
      <c r="AJ38" s="198">
        <v>0</v>
      </c>
      <c r="AK38" s="198">
        <v>67.36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19.7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9.02</v>
      </c>
      <c r="L39" s="198">
        <v>372.05</v>
      </c>
      <c r="M39" s="198">
        <v>27.07</v>
      </c>
      <c r="N39" s="198">
        <v>34.75</v>
      </c>
      <c r="O39" s="198">
        <v>0</v>
      </c>
      <c r="P39" s="198">
        <v>28.9</v>
      </c>
      <c r="Q39" s="198">
        <v>6.41</v>
      </c>
      <c r="R39" s="198">
        <v>12.48</v>
      </c>
      <c r="S39" s="198">
        <v>7.77</v>
      </c>
      <c r="T39" s="198">
        <v>0</v>
      </c>
      <c r="U39" s="198">
        <v>24.65</v>
      </c>
      <c r="V39" s="198">
        <v>0</v>
      </c>
      <c r="W39" s="198">
        <v>0</v>
      </c>
      <c r="X39" s="198">
        <v>43.4</v>
      </c>
      <c r="Y39" s="198">
        <v>0</v>
      </c>
      <c r="Z39" s="198">
        <v>79.61</v>
      </c>
      <c r="AA39" s="198">
        <v>26.53</v>
      </c>
      <c r="AB39" s="198">
        <v>0</v>
      </c>
      <c r="AC39" s="198">
        <v>11.05</v>
      </c>
      <c r="AD39" s="198">
        <v>0</v>
      </c>
      <c r="AE39" s="198">
        <v>0</v>
      </c>
      <c r="AF39" s="198">
        <v>0</v>
      </c>
      <c r="AG39" s="198">
        <v>11.57</v>
      </c>
      <c r="AH39" s="198">
        <v>0</v>
      </c>
      <c r="AI39" s="198">
        <v>16</v>
      </c>
      <c r="AJ39" s="198">
        <v>0</v>
      </c>
      <c r="AK39" s="198">
        <v>65.25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19.7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9.02</v>
      </c>
      <c r="L40" s="198">
        <v>372.05</v>
      </c>
      <c r="M40" s="198">
        <v>27.07</v>
      </c>
      <c r="N40" s="198">
        <v>34.75</v>
      </c>
      <c r="O40" s="198">
        <v>0</v>
      </c>
      <c r="P40" s="198">
        <v>28.9</v>
      </c>
      <c r="Q40" s="198">
        <v>6.41</v>
      </c>
      <c r="R40" s="198">
        <v>12.48</v>
      </c>
      <c r="S40" s="198">
        <v>7.77</v>
      </c>
      <c r="T40" s="198">
        <v>0</v>
      </c>
      <c r="U40" s="198">
        <v>24.65</v>
      </c>
      <c r="V40" s="198">
        <v>0</v>
      </c>
      <c r="W40" s="198">
        <v>0</v>
      </c>
      <c r="X40" s="198">
        <v>43.4</v>
      </c>
      <c r="Y40" s="198">
        <v>0</v>
      </c>
      <c r="Z40" s="198">
        <v>79.61</v>
      </c>
      <c r="AA40" s="198">
        <v>26.53</v>
      </c>
      <c r="AB40" s="198">
        <v>0</v>
      </c>
      <c r="AC40" s="198">
        <v>11.05</v>
      </c>
      <c r="AD40" s="198">
        <v>0</v>
      </c>
      <c r="AE40" s="198">
        <v>0</v>
      </c>
      <c r="AF40" s="198">
        <v>0</v>
      </c>
      <c r="AG40" s="198">
        <v>11.57</v>
      </c>
      <c r="AH40" s="198">
        <v>0</v>
      </c>
      <c r="AI40" s="198">
        <v>16.39</v>
      </c>
      <c r="AJ40" s="198">
        <v>0</v>
      </c>
      <c r="AK40" s="198">
        <v>65.25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19.7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9.02</v>
      </c>
      <c r="L41" s="198">
        <v>372.05</v>
      </c>
      <c r="M41" s="198">
        <v>27.07</v>
      </c>
      <c r="N41" s="198">
        <v>34.75</v>
      </c>
      <c r="O41" s="198">
        <v>0</v>
      </c>
      <c r="P41" s="198">
        <v>28.9</v>
      </c>
      <c r="Q41" s="198">
        <v>6.41</v>
      </c>
      <c r="R41" s="198">
        <v>12.48</v>
      </c>
      <c r="S41" s="198">
        <v>7.77</v>
      </c>
      <c r="T41" s="198">
        <v>0</v>
      </c>
      <c r="U41" s="198">
        <v>24.65</v>
      </c>
      <c r="V41" s="198">
        <v>0</v>
      </c>
      <c r="W41" s="198">
        <v>0</v>
      </c>
      <c r="X41" s="198">
        <v>43.4</v>
      </c>
      <c r="Y41" s="198">
        <v>0</v>
      </c>
      <c r="Z41" s="198">
        <v>79.61</v>
      </c>
      <c r="AA41" s="198">
        <v>26.53</v>
      </c>
      <c r="AB41" s="198">
        <v>0</v>
      </c>
      <c r="AC41" s="198">
        <v>11.05</v>
      </c>
      <c r="AD41" s="198">
        <v>0</v>
      </c>
      <c r="AE41" s="198">
        <v>0</v>
      </c>
      <c r="AF41" s="198">
        <v>0</v>
      </c>
      <c r="AG41" s="198">
        <v>11.57</v>
      </c>
      <c r="AH41" s="198">
        <v>0</v>
      </c>
      <c r="AI41" s="198">
        <v>16.39</v>
      </c>
      <c r="AJ41" s="198">
        <v>0</v>
      </c>
      <c r="AK41" s="198">
        <v>65.25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19.7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9.02</v>
      </c>
      <c r="L42" s="198">
        <v>372.05</v>
      </c>
      <c r="M42" s="198">
        <v>27.07</v>
      </c>
      <c r="N42" s="198">
        <v>34.75</v>
      </c>
      <c r="O42" s="198">
        <v>0</v>
      </c>
      <c r="P42" s="198">
        <v>28.9</v>
      </c>
      <c r="Q42" s="198">
        <v>6.41</v>
      </c>
      <c r="R42" s="198">
        <v>12.48</v>
      </c>
      <c r="S42" s="198">
        <v>7.77</v>
      </c>
      <c r="T42" s="198">
        <v>0</v>
      </c>
      <c r="U42" s="198">
        <v>24.65</v>
      </c>
      <c r="V42" s="198">
        <v>0</v>
      </c>
      <c r="W42" s="198">
        <v>0</v>
      </c>
      <c r="X42" s="198">
        <v>43.4</v>
      </c>
      <c r="Y42" s="198">
        <v>0</v>
      </c>
      <c r="Z42" s="198">
        <v>79.61</v>
      </c>
      <c r="AA42" s="198">
        <v>26.53</v>
      </c>
      <c r="AB42" s="198">
        <v>0</v>
      </c>
      <c r="AC42" s="198">
        <v>11.05</v>
      </c>
      <c r="AD42" s="198">
        <v>0</v>
      </c>
      <c r="AE42" s="198">
        <v>0</v>
      </c>
      <c r="AF42" s="198">
        <v>0</v>
      </c>
      <c r="AG42" s="198">
        <v>11.57</v>
      </c>
      <c r="AH42" s="198">
        <v>0</v>
      </c>
      <c r="AI42" s="198">
        <v>16.39</v>
      </c>
      <c r="AJ42" s="198">
        <v>0</v>
      </c>
      <c r="AK42" s="198">
        <v>65.25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19.7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9.02</v>
      </c>
      <c r="L43" s="198">
        <v>372.05</v>
      </c>
      <c r="M43" s="198">
        <v>27.07</v>
      </c>
      <c r="N43" s="198">
        <v>34.75</v>
      </c>
      <c r="O43" s="198">
        <v>0</v>
      </c>
      <c r="P43" s="198">
        <v>28.9</v>
      </c>
      <c r="Q43" s="198">
        <v>6.41</v>
      </c>
      <c r="R43" s="198">
        <v>12.48</v>
      </c>
      <c r="S43" s="198">
        <v>7.77</v>
      </c>
      <c r="T43" s="198">
        <v>0</v>
      </c>
      <c r="U43" s="198">
        <v>24.65</v>
      </c>
      <c r="V43" s="198">
        <v>0</v>
      </c>
      <c r="W43" s="198">
        <v>0</v>
      </c>
      <c r="X43" s="198">
        <v>43.4</v>
      </c>
      <c r="Y43" s="198">
        <v>0</v>
      </c>
      <c r="Z43" s="198">
        <v>79.61</v>
      </c>
      <c r="AA43" s="198">
        <v>26.53</v>
      </c>
      <c r="AB43" s="198">
        <v>0</v>
      </c>
      <c r="AC43" s="198">
        <v>10.74</v>
      </c>
      <c r="AD43" s="198">
        <v>0</v>
      </c>
      <c r="AE43" s="198">
        <v>0</v>
      </c>
      <c r="AF43" s="198">
        <v>0</v>
      </c>
      <c r="AG43" s="198">
        <v>11.57</v>
      </c>
      <c r="AH43" s="198">
        <v>0</v>
      </c>
      <c r="AI43" s="198">
        <v>16.39</v>
      </c>
      <c r="AJ43" s="198">
        <v>0</v>
      </c>
      <c r="AK43" s="198">
        <v>65.25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19.7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9.02</v>
      </c>
      <c r="L44" s="198">
        <v>372.05</v>
      </c>
      <c r="M44" s="198">
        <v>27.07</v>
      </c>
      <c r="N44" s="198">
        <v>34.75</v>
      </c>
      <c r="O44" s="198">
        <v>0</v>
      </c>
      <c r="P44" s="198">
        <v>28.9</v>
      </c>
      <c r="Q44" s="198">
        <v>6.41</v>
      </c>
      <c r="R44" s="198">
        <v>12.48</v>
      </c>
      <c r="S44" s="198">
        <v>7.77</v>
      </c>
      <c r="T44" s="198">
        <v>0</v>
      </c>
      <c r="U44" s="198">
        <v>24.65</v>
      </c>
      <c r="V44" s="198">
        <v>0</v>
      </c>
      <c r="W44" s="198">
        <v>0</v>
      </c>
      <c r="X44" s="198">
        <v>43.4</v>
      </c>
      <c r="Y44" s="198">
        <v>0</v>
      </c>
      <c r="Z44" s="198">
        <v>79.61</v>
      </c>
      <c r="AA44" s="198">
        <v>26.53</v>
      </c>
      <c r="AB44" s="198">
        <v>0</v>
      </c>
      <c r="AC44" s="198">
        <v>10.74</v>
      </c>
      <c r="AD44" s="198">
        <v>0</v>
      </c>
      <c r="AE44" s="198">
        <v>0</v>
      </c>
      <c r="AF44" s="198">
        <v>0</v>
      </c>
      <c r="AG44" s="198">
        <v>11.57</v>
      </c>
      <c r="AH44" s="198">
        <v>0</v>
      </c>
      <c r="AI44" s="198">
        <v>16.39</v>
      </c>
      <c r="AJ44" s="198">
        <v>0</v>
      </c>
      <c r="AK44" s="198">
        <v>65.25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19.7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9.02</v>
      </c>
      <c r="L45" s="198">
        <v>372.05</v>
      </c>
      <c r="M45" s="198">
        <v>27.07</v>
      </c>
      <c r="N45" s="198">
        <v>34.75</v>
      </c>
      <c r="O45" s="198">
        <v>0</v>
      </c>
      <c r="P45" s="198">
        <v>28.9</v>
      </c>
      <c r="Q45" s="198">
        <v>6.41</v>
      </c>
      <c r="R45" s="198">
        <v>12.48</v>
      </c>
      <c r="S45" s="198">
        <v>7.77</v>
      </c>
      <c r="T45" s="198">
        <v>0</v>
      </c>
      <c r="U45" s="198">
        <v>23.66</v>
      </c>
      <c r="V45" s="198">
        <v>0</v>
      </c>
      <c r="W45" s="198">
        <v>0</v>
      </c>
      <c r="X45" s="198">
        <v>43.4</v>
      </c>
      <c r="Y45" s="198">
        <v>0</v>
      </c>
      <c r="Z45" s="198">
        <v>79.61</v>
      </c>
      <c r="AA45" s="198">
        <v>26.53</v>
      </c>
      <c r="AB45" s="198">
        <v>0</v>
      </c>
      <c r="AC45" s="198">
        <v>10.74</v>
      </c>
      <c r="AD45" s="198">
        <v>0</v>
      </c>
      <c r="AE45" s="198">
        <v>0</v>
      </c>
      <c r="AF45" s="198">
        <v>0</v>
      </c>
      <c r="AG45" s="198">
        <v>11.57</v>
      </c>
      <c r="AH45" s="198">
        <v>0</v>
      </c>
      <c r="AI45" s="198">
        <v>16</v>
      </c>
      <c r="AJ45" s="198">
        <v>0</v>
      </c>
      <c r="AK45" s="198">
        <v>65.25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19.7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9.02</v>
      </c>
      <c r="L46" s="198">
        <v>372.05</v>
      </c>
      <c r="M46" s="198">
        <v>27.07</v>
      </c>
      <c r="N46" s="198">
        <v>34.75</v>
      </c>
      <c r="O46" s="198">
        <v>0</v>
      </c>
      <c r="P46" s="198">
        <v>28.9</v>
      </c>
      <c r="Q46" s="198">
        <v>6.41</v>
      </c>
      <c r="R46" s="198">
        <v>12.48</v>
      </c>
      <c r="S46" s="198">
        <v>7.77</v>
      </c>
      <c r="T46" s="198">
        <v>0</v>
      </c>
      <c r="U46" s="198">
        <v>22.52</v>
      </c>
      <c r="V46" s="198">
        <v>0</v>
      </c>
      <c r="W46" s="198">
        <v>0</v>
      </c>
      <c r="X46" s="198">
        <v>43.4</v>
      </c>
      <c r="Y46" s="198">
        <v>0</v>
      </c>
      <c r="Z46" s="198">
        <v>79.61</v>
      </c>
      <c r="AA46" s="198">
        <v>26.53</v>
      </c>
      <c r="AB46" s="198">
        <v>0</v>
      </c>
      <c r="AC46" s="198">
        <v>10.74</v>
      </c>
      <c r="AD46" s="198">
        <v>0</v>
      </c>
      <c r="AE46" s="198">
        <v>0</v>
      </c>
      <c r="AF46" s="198">
        <v>0</v>
      </c>
      <c r="AG46" s="198">
        <v>11.57</v>
      </c>
      <c r="AH46" s="198">
        <v>0</v>
      </c>
      <c r="AI46" s="198">
        <v>16.39</v>
      </c>
      <c r="AJ46" s="198">
        <v>0</v>
      </c>
      <c r="AK46" s="198">
        <v>65.25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19.7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9.02</v>
      </c>
      <c r="L47" s="198">
        <v>372.05</v>
      </c>
      <c r="M47" s="198">
        <v>27.07</v>
      </c>
      <c r="N47" s="198">
        <v>34.75</v>
      </c>
      <c r="O47" s="198">
        <v>0</v>
      </c>
      <c r="P47" s="198">
        <v>28.9</v>
      </c>
      <c r="Q47" s="198">
        <v>6.41</v>
      </c>
      <c r="R47" s="198">
        <v>12.48</v>
      </c>
      <c r="S47" s="198">
        <v>7.77</v>
      </c>
      <c r="T47" s="198">
        <v>0</v>
      </c>
      <c r="U47" s="198">
        <v>20.55</v>
      </c>
      <c r="V47" s="198">
        <v>0</v>
      </c>
      <c r="W47" s="198">
        <v>0</v>
      </c>
      <c r="X47" s="198">
        <v>43.4</v>
      </c>
      <c r="Y47" s="198">
        <v>0</v>
      </c>
      <c r="Z47" s="198">
        <v>79.61</v>
      </c>
      <c r="AA47" s="198">
        <v>26.53</v>
      </c>
      <c r="AB47" s="198">
        <v>0</v>
      </c>
      <c r="AC47" s="198">
        <v>10.74</v>
      </c>
      <c r="AD47" s="198">
        <v>0</v>
      </c>
      <c r="AE47" s="198">
        <v>0</v>
      </c>
      <c r="AF47" s="198">
        <v>0</v>
      </c>
      <c r="AG47" s="198">
        <v>11.57</v>
      </c>
      <c r="AH47" s="198">
        <v>0</v>
      </c>
      <c r="AI47" s="198">
        <v>16.39</v>
      </c>
      <c r="AJ47" s="198">
        <v>0</v>
      </c>
      <c r="AK47" s="198">
        <v>65.25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19.7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9.02</v>
      </c>
      <c r="L48" s="198">
        <v>372.05</v>
      </c>
      <c r="M48" s="198">
        <v>27.07</v>
      </c>
      <c r="N48" s="198">
        <v>34.75</v>
      </c>
      <c r="O48" s="198">
        <v>0</v>
      </c>
      <c r="P48" s="198">
        <v>28.9</v>
      </c>
      <c r="Q48" s="198">
        <v>6.41</v>
      </c>
      <c r="R48" s="198">
        <v>12.48</v>
      </c>
      <c r="S48" s="198">
        <v>7.77</v>
      </c>
      <c r="T48" s="198">
        <v>0</v>
      </c>
      <c r="U48" s="198">
        <v>20.55</v>
      </c>
      <c r="V48" s="198">
        <v>0</v>
      </c>
      <c r="W48" s="198">
        <v>0</v>
      </c>
      <c r="X48" s="198">
        <v>43.4</v>
      </c>
      <c r="Y48" s="198">
        <v>0</v>
      </c>
      <c r="Z48" s="198">
        <v>79.61</v>
      </c>
      <c r="AA48" s="198">
        <v>26.53</v>
      </c>
      <c r="AB48" s="198">
        <v>0</v>
      </c>
      <c r="AC48" s="198">
        <v>10.74</v>
      </c>
      <c r="AD48" s="198">
        <v>0</v>
      </c>
      <c r="AE48" s="198">
        <v>0</v>
      </c>
      <c r="AF48" s="198">
        <v>0</v>
      </c>
      <c r="AG48" s="198">
        <v>11.57</v>
      </c>
      <c r="AH48" s="198">
        <v>0</v>
      </c>
      <c r="AI48" s="198">
        <v>16.39</v>
      </c>
      <c r="AJ48" s="198">
        <v>0</v>
      </c>
      <c r="AK48" s="198">
        <v>65.25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19.7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9.02</v>
      </c>
      <c r="L49" s="198">
        <v>372.05</v>
      </c>
      <c r="M49" s="198">
        <v>27.07</v>
      </c>
      <c r="N49" s="198">
        <v>34.75</v>
      </c>
      <c r="O49" s="198">
        <v>0</v>
      </c>
      <c r="P49" s="198">
        <v>28.9</v>
      </c>
      <c r="Q49" s="198">
        <v>6.41</v>
      </c>
      <c r="R49" s="198">
        <v>12.48</v>
      </c>
      <c r="S49" s="198">
        <v>7.77</v>
      </c>
      <c r="T49" s="198">
        <v>0</v>
      </c>
      <c r="U49" s="198">
        <v>20.55</v>
      </c>
      <c r="V49" s="198">
        <v>0</v>
      </c>
      <c r="W49" s="198">
        <v>0</v>
      </c>
      <c r="X49" s="198">
        <v>43.4</v>
      </c>
      <c r="Y49" s="198">
        <v>0</v>
      </c>
      <c r="Z49" s="198">
        <v>79.61</v>
      </c>
      <c r="AA49" s="198">
        <v>26.53</v>
      </c>
      <c r="AB49" s="198">
        <v>0</v>
      </c>
      <c r="AC49" s="198">
        <v>10.9</v>
      </c>
      <c r="AD49" s="198">
        <v>0</v>
      </c>
      <c r="AE49" s="198">
        <v>0</v>
      </c>
      <c r="AF49" s="198">
        <v>0</v>
      </c>
      <c r="AG49" s="198">
        <v>11.57</v>
      </c>
      <c r="AH49" s="198">
        <v>0</v>
      </c>
      <c r="AI49" s="198">
        <v>16.39</v>
      </c>
      <c r="AJ49" s="198">
        <v>0</v>
      </c>
      <c r="AK49" s="198">
        <v>65.25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19.7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9.02</v>
      </c>
      <c r="L50" s="198">
        <v>372.05</v>
      </c>
      <c r="M50" s="198">
        <v>27.07</v>
      </c>
      <c r="N50" s="198">
        <v>34.75</v>
      </c>
      <c r="O50" s="198">
        <v>0</v>
      </c>
      <c r="P50" s="198">
        <v>28.9</v>
      </c>
      <c r="Q50" s="198">
        <v>6.41</v>
      </c>
      <c r="R50" s="198">
        <v>12.48</v>
      </c>
      <c r="S50" s="198">
        <v>7.77</v>
      </c>
      <c r="T50" s="198">
        <v>0</v>
      </c>
      <c r="U50" s="198">
        <v>20.55</v>
      </c>
      <c r="V50" s="198">
        <v>0</v>
      </c>
      <c r="W50" s="198">
        <v>0</v>
      </c>
      <c r="X50" s="198">
        <v>43.4</v>
      </c>
      <c r="Y50" s="198">
        <v>0</v>
      </c>
      <c r="Z50" s="198">
        <v>79.61</v>
      </c>
      <c r="AA50" s="198">
        <v>26.53</v>
      </c>
      <c r="AB50" s="198">
        <v>0</v>
      </c>
      <c r="AC50" s="198">
        <v>10.9</v>
      </c>
      <c r="AD50" s="198">
        <v>0</v>
      </c>
      <c r="AE50" s="198">
        <v>0</v>
      </c>
      <c r="AF50" s="198">
        <v>0</v>
      </c>
      <c r="AG50" s="198">
        <v>11.57</v>
      </c>
      <c r="AH50" s="198">
        <v>0</v>
      </c>
      <c r="AI50" s="198">
        <v>16.39</v>
      </c>
      <c r="AJ50" s="198">
        <v>0</v>
      </c>
      <c r="AK50" s="198">
        <v>65.25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19.7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9.02</v>
      </c>
      <c r="L51" s="198">
        <v>372.05</v>
      </c>
      <c r="M51" s="198">
        <v>27.07</v>
      </c>
      <c r="N51" s="198">
        <v>34.75</v>
      </c>
      <c r="O51" s="198">
        <v>0</v>
      </c>
      <c r="P51" s="198">
        <v>28.9</v>
      </c>
      <c r="Q51" s="198">
        <v>6.41</v>
      </c>
      <c r="R51" s="198">
        <v>12.48</v>
      </c>
      <c r="S51" s="198">
        <v>7.77</v>
      </c>
      <c r="T51" s="198">
        <v>0</v>
      </c>
      <c r="U51" s="198">
        <v>20.55</v>
      </c>
      <c r="V51" s="198">
        <v>0</v>
      </c>
      <c r="W51" s="198">
        <v>0</v>
      </c>
      <c r="X51" s="198">
        <v>43.4</v>
      </c>
      <c r="Y51" s="198">
        <v>0</v>
      </c>
      <c r="Z51" s="198">
        <v>79.61</v>
      </c>
      <c r="AA51" s="198">
        <v>26.53</v>
      </c>
      <c r="AB51" s="198">
        <v>0</v>
      </c>
      <c r="AC51" s="198">
        <v>10.9</v>
      </c>
      <c r="AD51" s="198">
        <v>0</v>
      </c>
      <c r="AE51" s="198">
        <v>0</v>
      </c>
      <c r="AF51" s="198">
        <v>0</v>
      </c>
      <c r="AG51" s="198">
        <v>11.57</v>
      </c>
      <c r="AH51" s="198">
        <v>0</v>
      </c>
      <c r="AI51" s="198">
        <v>16.39</v>
      </c>
      <c r="AJ51" s="198">
        <v>0</v>
      </c>
      <c r="AK51" s="198">
        <v>65.25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19.7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9.02</v>
      </c>
      <c r="L52" s="198">
        <v>372.05</v>
      </c>
      <c r="M52" s="198">
        <v>27.07</v>
      </c>
      <c r="N52" s="198">
        <v>34.75</v>
      </c>
      <c r="O52" s="198">
        <v>0</v>
      </c>
      <c r="P52" s="198">
        <v>28.9</v>
      </c>
      <c r="Q52" s="198">
        <v>6.41</v>
      </c>
      <c r="R52" s="198">
        <v>12.48</v>
      </c>
      <c r="S52" s="198">
        <v>7.77</v>
      </c>
      <c r="T52" s="198">
        <v>0</v>
      </c>
      <c r="U52" s="198">
        <v>20.55</v>
      </c>
      <c r="V52" s="198">
        <v>0</v>
      </c>
      <c r="W52" s="198">
        <v>0</v>
      </c>
      <c r="X52" s="198">
        <v>43.4</v>
      </c>
      <c r="Y52" s="198">
        <v>0</v>
      </c>
      <c r="Z52" s="198">
        <v>79.61</v>
      </c>
      <c r="AA52" s="198">
        <v>26.53</v>
      </c>
      <c r="AB52" s="198">
        <v>0</v>
      </c>
      <c r="AC52" s="198">
        <v>10.9</v>
      </c>
      <c r="AD52" s="198">
        <v>0</v>
      </c>
      <c r="AE52" s="198">
        <v>0</v>
      </c>
      <c r="AF52" s="198">
        <v>0</v>
      </c>
      <c r="AG52" s="198">
        <v>11.57</v>
      </c>
      <c r="AH52" s="198">
        <v>0</v>
      </c>
      <c r="AI52" s="198">
        <v>16.39</v>
      </c>
      <c r="AJ52" s="198">
        <v>0</v>
      </c>
      <c r="AK52" s="198">
        <v>65.25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19.7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9.02</v>
      </c>
      <c r="L53" s="198">
        <v>372.05</v>
      </c>
      <c r="M53" s="198">
        <v>27.07</v>
      </c>
      <c r="N53" s="198">
        <v>34.75</v>
      </c>
      <c r="O53" s="198">
        <v>0</v>
      </c>
      <c r="P53" s="198">
        <v>30.59</v>
      </c>
      <c r="Q53" s="198">
        <v>6.41</v>
      </c>
      <c r="R53" s="198">
        <v>12.48</v>
      </c>
      <c r="S53" s="198">
        <v>7.77</v>
      </c>
      <c r="T53" s="198">
        <v>0</v>
      </c>
      <c r="U53" s="198">
        <v>20.55</v>
      </c>
      <c r="V53" s="198">
        <v>0</v>
      </c>
      <c r="W53" s="198">
        <v>0</v>
      </c>
      <c r="X53" s="198">
        <v>43.4</v>
      </c>
      <c r="Y53" s="198">
        <v>0</v>
      </c>
      <c r="Z53" s="198">
        <v>79.61</v>
      </c>
      <c r="AA53" s="198">
        <v>26.53</v>
      </c>
      <c r="AB53" s="198">
        <v>0</v>
      </c>
      <c r="AC53" s="198">
        <v>10.9</v>
      </c>
      <c r="AD53" s="198">
        <v>0</v>
      </c>
      <c r="AE53" s="198">
        <v>0</v>
      </c>
      <c r="AF53" s="198">
        <v>0</v>
      </c>
      <c r="AG53" s="198">
        <v>11.57</v>
      </c>
      <c r="AH53" s="198">
        <v>0</v>
      </c>
      <c r="AI53" s="198">
        <v>16.39</v>
      </c>
      <c r="AJ53" s="198">
        <v>0</v>
      </c>
      <c r="AK53" s="198">
        <v>65.25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19.7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9.02</v>
      </c>
      <c r="L54" s="198">
        <v>372.05</v>
      </c>
      <c r="M54" s="198">
        <v>27.07</v>
      </c>
      <c r="N54" s="198">
        <v>34.75</v>
      </c>
      <c r="O54" s="198">
        <v>0</v>
      </c>
      <c r="P54" s="198">
        <v>30.59</v>
      </c>
      <c r="Q54" s="198">
        <v>6.41</v>
      </c>
      <c r="R54" s="198">
        <v>12.48</v>
      </c>
      <c r="S54" s="198">
        <v>7.77</v>
      </c>
      <c r="T54" s="198">
        <v>0</v>
      </c>
      <c r="U54" s="198">
        <v>20.55</v>
      </c>
      <c r="V54" s="198">
        <v>0</v>
      </c>
      <c r="W54" s="198">
        <v>0</v>
      </c>
      <c r="X54" s="198">
        <v>43.4</v>
      </c>
      <c r="Y54" s="198">
        <v>0</v>
      </c>
      <c r="Z54" s="198">
        <v>79.61</v>
      </c>
      <c r="AA54" s="198">
        <v>26.53</v>
      </c>
      <c r="AB54" s="198">
        <v>0</v>
      </c>
      <c r="AC54" s="198">
        <v>10.9</v>
      </c>
      <c r="AD54" s="198">
        <v>0</v>
      </c>
      <c r="AE54" s="198">
        <v>0</v>
      </c>
      <c r="AF54" s="198">
        <v>0</v>
      </c>
      <c r="AG54" s="198">
        <v>11.57</v>
      </c>
      <c r="AH54" s="198">
        <v>0</v>
      </c>
      <c r="AI54" s="198">
        <v>16.39</v>
      </c>
      <c r="AJ54" s="198">
        <v>0</v>
      </c>
      <c r="AK54" s="198">
        <v>65.25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19.7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9.02</v>
      </c>
      <c r="L55" s="198">
        <v>230.14</v>
      </c>
      <c r="M55" s="198">
        <v>27.07</v>
      </c>
      <c r="N55" s="198">
        <v>34.75</v>
      </c>
      <c r="O55" s="198">
        <v>0</v>
      </c>
      <c r="P55" s="198">
        <v>30.59</v>
      </c>
      <c r="Q55" s="198">
        <v>6.41</v>
      </c>
      <c r="R55" s="198">
        <v>12.48</v>
      </c>
      <c r="S55" s="198">
        <v>7.77</v>
      </c>
      <c r="T55" s="198">
        <v>0</v>
      </c>
      <c r="U55" s="198">
        <v>20.55</v>
      </c>
      <c r="V55" s="198">
        <v>0</v>
      </c>
      <c r="W55" s="198">
        <v>0</v>
      </c>
      <c r="X55" s="198">
        <v>43.4</v>
      </c>
      <c r="Y55" s="198">
        <v>0</v>
      </c>
      <c r="Z55" s="198">
        <v>79.61</v>
      </c>
      <c r="AA55" s="198">
        <v>26.53</v>
      </c>
      <c r="AB55" s="198">
        <v>0</v>
      </c>
      <c r="AC55" s="198">
        <v>10.9</v>
      </c>
      <c r="AD55" s="198">
        <v>0</v>
      </c>
      <c r="AE55" s="198">
        <v>0</v>
      </c>
      <c r="AF55" s="198">
        <v>0</v>
      </c>
      <c r="AG55" s="198">
        <v>11.57</v>
      </c>
      <c r="AH55" s="198">
        <v>0</v>
      </c>
      <c r="AI55" s="198">
        <v>16.39</v>
      </c>
      <c r="AJ55" s="198">
        <v>0</v>
      </c>
      <c r="AK55" s="198">
        <v>65.25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19.7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9.02</v>
      </c>
      <c r="L56" s="198">
        <v>201.37</v>
      </c>
      <c r="M56" s="198">
        <v>27.07</v>
      </c>
      <c r="N56" s="198">
        <v>34.75</v>
      </c>
      <c r="O56" s="198">
        <v>0</v>
      </c>
      <c r="P56" s="198">
        <v>30.59</v>
      </c>
      <c r="Q56" s="198">
        <v>6.41</v>
      </c>
      <c r="R56" s="198">
        <v>12.48</v>
      </c>
      <c r="S56" s="198">
        <v>7.77</v>
      </c>
      <c r="T56" s="198">
        <v>0</v>
      </c>
      <c r="U56" s="198">
        <v>20.55</v>
      </c>
      <c r="V56" s="198">
        <v>0</v>
      </c>
      <c r="W56" s="198">
        <v>0</v>
      </c>
      <c r="X56" s="198">
        <v>43.4</v>
      </c>
      <c r="Y56" s="198">
        <v>0</v>
      </c>
      <c r="Z56" s="198">
        <v>79.61</v>
      </c>
      <c r="AA56" s="198">
        <v>26.53</v>
      </c>
      <c r="AB56" s="198">
        <v>0</v>
      </c>
      <c r="AC56" s="198">
        <v>10.9</v>
      </c>
      <c r="AD56" s="198">
        <v>0</v>
      </c>
      <c r="AE56" s="198">
        <v>0</v>
      </c>
      <c r="AF56" s="198">
        <v>0</v>
      </c>
      <c r="AG56" s="198">
        <v>11.57</v>
      </c>
      <c r="AH56" s="198">
        <v>0</v>
      </c>
      <c r="AI56" s="198">
        <v>16.39</v>
      </c>
      <c r="AJ56" s="198">
        <v>0</v>
      </c>
      <c r="AK56" s="198">
        <v>65.25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19.7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9.02</v>
      </c>
      <c r="L57" s="198">
        <v>201.37</v>
      </c>
      <c r="M57" s="198">
        <v>27.07</v>
      </c>
      <c r="N57" s="198">
        <v>34.75</v>
      </c>
      <c r="O57" s="198">
        <v>0</v>
      </c>
      <c r="P57" s="198">
        <v>30.59</v>
      </c>
      <c r="Q57" s="198">
        <v>6.41</v>
      </c>
      <c r="R57" s="198">
        <v>12.48</v>
      </c>
      <c r="S57" s="198">
        <v>7.77</v>
      </c>
      <c r="T57" s="198">
        <v>0</v>
      </c>
      <c r="U57" s="198">
        <v>20.55</v>
      </c>
      <c r="V57" s="198">
        <v>0</v>
      </c>
      <c r="W57" s="198">
        <v>0</v>
      </c>
      <c r="X57" s="198">
        <v>43.4</v>
      </c>
      <c r="Y57" s="198">
        <v>0</v>
      </c>
      <c r="Z57" s="198">
        <v>79.61</v>
      </c>
      <c r="AA57" s="198">
        <v>26.53</v>
      </c>
      <c r="AB57" s="198">
        <v>0</v>
      </c>
      <c r="AC57" s="198">
        <v>10.9</v>
      </c>
      <c r="AD57" s="198">
        <v>0</v>
      </c>
      <c r="AE57" s="198">
        <v>0</v>
      </c>
      <c r="AF57" s="198">
        <v>0</v>
      </c>
      <c r="AG57" s="198">
        <v>11.57</v>
      </c>
      <c r="AH57" s="198">
        <v>0</v>
      </c>
      <c r="AI57" s="198">
        <v>16.39</v>
      </c>
      <c r="AJ57" s="198">
        <v>0</v>
      </c>
      <c r="AK57" s="198">
        <v>65.25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19.7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9.02</v>
      </c>
      <c r="L58" s="198">
        <v>268.5</v>
      </c>
      <c r="M58" s="198">
        <v>27.07</v>
      </c>
      <c r="N58" s="198">
        <v>34.75</v>
      </c>
      <c r="O58" s="198">
        <v>0</v>
      </c>
      <c r="P58" s="198">
        <v>30.59</v>
      </c>
      <c r="Q58" s="198">
        <v>6.41</v>
      </c>
      <c r="R58" s="198">
        <v>12.48</v>
      </c>
      <c r="S58" s="198">
        <v>7.77</v>
      </c>
      <c r="T58" s="198">
        <v>0</v>
      </c>
      <c r="U58" s="198">
        <v>20.55</v>
      </c>
      <c r="V58" s="198">
        <v>0</v>
      </c>
      <c r="W58" s="198">
        <v>0</v>
      </c>
      <c r="X58" s="198">
        <v>43.4</v>
      </c>
      <c r="Y58" s="198">
        <v>0</v>
      </c>
      <c r="Z58" s="198">
        <v>79.61</v>
      </c>
      <c r="AA58" s="198">
        <v>26.53</v>
      </c>
      <c r="AB58" s="198">
        <v>0</v>
      </c>
      <c r="AC58" s="198">
        <v>10.9</v>
      </c>
      <c r="AD58" s="198">
        <v>0</v>
      </c>
      <c r="AE58" s="198">
        <v>0</v>
      </c>
      <c r="AF58" s="198">
        <v>0</v>
      </c>
      <c r="AG58" s="198">
        <v>11.57</v>
      </c>
      <c r="AH58" s="198">
        <v>0</v>
      </c>
      <c r="AI58" s="198">
        <v>16.39</v>
      </c>
      <c r="AJ58" s="198">
        <v>0</v>
      </c>
      <c r="AK58" s="198">
        <v>65.25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19.7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9.02</v>
      </c>
      <c r="L59" s="198">
        <v>268.49</v>
      </c>
      <c r="M59" s="198">
        <v>27.07</v>
      </c>
      <c r="N59" s="198">
        <v>34.75</v>
      </c>
      <c r="O59" s="198">
        <v>0</v>
      </c>
      <c r="P59" s="198">
        <v>30.59</v>
      </c>
      <c r="Q59" s="198">
        <v>6.41</v>
      </c>
      <c r="R59" s="198">
        <v>12.48</v>
      </c>
      <c r="S59" s="198">
        <v>7.77</v>
      </c>
      <c r="T59" s="198">
        <v>0</v>
      </c>
      <c r="U59" s="198">
        <v>20.55</v>
      </c>
      <c r="V59" s="198">
        <v>0</v>
      </c>
      <c r="W59" s="198">
        <v>0</v>
      </c>
      <c r="X59" s="198">
        <v>43.4</v>
      </c>
      <c r="Y59" s="198">
        <v>0</v>
      </c>
      <c r="Z59" s="198">
        <v>79.61</v>
      </c>
      <c r="AA59" s="198">
        <v>26.53</v>
      </c>
      <c r="AB59" s="198">
        <v>0</v>
      </c>
      <c r="AC59" s="198">
        <v>10.9</v>
      </c>
      <c r="AD59" s="198">
        <v>0</v>
      </c>
      <c r="AE59" s="198">
        <v>0</v>
      </c>
      <c r="AF59" s="198">
        <v>0</v>
      </c>
      <c r="AG59" s="198">
        <v>11.57</v>
      </c>
      <c r="AH59" s="198">
        <v>0</v>
      </c>
      <c r="AI59" s="198">
        <v>16.39</v>
      </c>
      <c r="AJ59" s="198">
        <v>0</v>
      </c>
      <c r="AK59" s="198">
        <v>65.25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19.7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9.02</v>
      </c>
      <c r="L60" s="198">
        <v>268.49</v>
      </c>
      <c r="M60" s="198">
        <v>27.07</v>
      </c>
      <c r="N60" s="198">
        <v>34.75</v>
      </c>
      <c r="O60" s="198">
        <v>0</v>
      </c>
      <c r="P60" s="198">
        <v>30.59</v>
      </c>
      <c r="Q60" s="198">
        <v>6.41</v>
      </c>
      <c r="R60" s="198">
        <v>12.48</v>
      </c>
      <c r="S60" s="198">
        <v>7.77</v>
      </c>
      <c r="T60" s="198">
        <v>0</v>
      </c>
      <c r="U60" s="198">
        <v>20.55</v>
      </c>
      <c r="V60" s="198">
        <v>0</v>
      </c>
      <c r="W60" s="198">
        <v>0</v>
      </c>
      <c r="X60" s="198">
        <v>43.4</v>
      </c>
      <c r="Y60" s="198">
        <v>0</v>
      </c>
      <c r="Z60" s="198">
        <v>79.61</v>
      </c>
      <c r="AA60" s="198">
        <v>26.53</v>
      </c>
      <c r="AB60" s="198">
        <v>0</v>
      </c>
      <c r="AC60" s="198">
        <v>10.59</v>
      </c>
      <c r="AD60" s="198">
        <v>0</v>
      </c>
      <c r="AE60" s="198">
        <v>0</v>
      </c>
      <c r="AF60" s="198">
        <v>0</v>
      </c>
      <c r="AG60" s="198">
        <v>11.57</v>
      </c>
      <c r="AH60" s="198">
        <v>0</v>
      </c>
      <c r="AI60" s="198">
        <v>16.39</v>
      </c>
      <c r="AJ60" s="198">
        <v>0</v>
      </c>
      <c r="AK60" s="198">
        <v>65.25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19.7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9.02</v>
      </c>
      <c r="L61" s="198">
        <v>268.49</v>
      </c>
      <c r="M61" s="198">
        <v>27.07</v>
      </c>
      <c r="N61" s="198">
        <v>34.75</v>
      </c>
      <c r="O61" s="198">
        <v>0</v>
      </c>
      <c r="P61" s="198">
        <v>30.59</v>
      </c>
      <c r="Q61" s="198">
        <v>6.41</v>
      </c>
      <c r="R61" s="198">
        <v>12.48</v>
      </c>
      <c r="S61" s="198">
        <v>7.77</v>
      </c>
      <c r="T61" s="198">
        <v>0</v>
      </c>
      <c r="U61" s="198">
        <v>20.55</v>
      </c>
      <c r="V61" s="198">
        <v>0</v>
      </c>
      <c r="W61" s="198">
        <v>0</v>
      </c>
      <c r="X61" s="198">
        <v>43.4</v>
      </c>
      <c r="Y61" s="198">
        <v>0</v>
      </c>
      <c r="Z61" s="198">
        <v>79.61</v>
      </c>
      <c r="AA61" s="198">
        <v>26.53</v>
      </c>
      <c r="AB61" s="198">
        <v>0</v>
      </c>
      <c r="AC61" s="198">
        <v>10.59</v>
      </c>
      <c r="AD61" s="198">
        <v>0</v>
      </c>
      <c r="AE61" s="198">
        <v>0</v>
      </c>
      <c r="AF61" s="198">
        <v>0</v>
      </c>
      <c r="AG61" s="198">
        <v>11.57</v>
      </c>
      <c r="AH61" s="198">
        <v>0</v>
      </c>
      <c r="AI61" s="198">
        <v>45</v>
      </c>
      <c r="AJ61" s="198">
        <v>0</v>
      </c>
      <c r="AK61" s="198">
        <v>65.25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19.7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9.02</v>
      </c>
      <c r="L62" s="198">
        <v>268.49</v>
      </c>
      <c r="M62" s="198">
        <v>27.07</v>
      </c>
      <c r="N62" s="198">
        <v>34.75</v>
      </c>
      <c r="O62" s="198">
        <v>0</v>
      </c>
      <c r="P62" s="198">
        <v>30.59</v>
      </c>
      <c r="Q62" s="198">
        <v>6.41</v>
      </c>
      <c r="R62" s="198">
        <v>12.48</v>
      </c>
      <c r="S62" s="198">
        <v>7.77</v>
      </c>
      <c r="T62" s="198">
        <v>0</v>
      </c>
      <c r="U62" s="198">
        <v>20.55</v>
      </c>
      <c r="V62" s="198">
        <v>0</v>
      </c>
      <c r="W62" s="198">
        <v>0</v>
      </c>
      <c r="X62" s="198">
        <v>43.4</v>
      </c>
      <c r="Y62" s="198">
        <v>0</v>
      </c>
      <c r="Z62" s="198">
        <v>79.61</v>
      </c>
      <c r="AA62" s="198">
        <v>26.53</v>
      </c>
      <c r="AB62" s="198">
        <v>0</v>
      </c>
      <c r="AC62" s="198">
        <v>10.59</v>
      </c>
      <c r="AD62" s="198">
        <v>0</v>
      </c>
      <c r="AE62" s="198">
        <v>0</v>
      </c>
      <c r="AF62" s="198">
        <v>0</v>
      </c>
      <c r="AG62" s="198">
        <v>11.57</v>
      </c>
      <c r="AH62" s="198">
        <v>0</v>
      </c>
      <c r="AI62" s="198">
        <v>45</v>
      </c>
      <c r="AJ62" s="198">
        <v>0</v>
      </c>
      <c r="AK62" s="198">
        <v>65.25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19.7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9.02</v>
      </c>
      <c r="L63" s="198">
        <v>268.49</v>
      </c>
      <c r="M63" s="198">
        <v>27.07</v>
      </c>
      <c r="N63" s="198">
        <v>34.75</v>
      </c>
      <c r="O63" s="198">
        <v>0</v>
      </c>
      <c r="P63" s="198">
        <v>30.59</v>
      </c>
      <c r="Q63" s="198">
        <v>6.41</v>
      </c>
      <c r="R63" s="198">
        <v>12.48</v>
      </c>
      <c r="S63" s="198">
        <v>7.77</v>
      </c>
      <c r="T63" s="198">
        <v>0</v>
      </c>
      <c r="U63" s="198">
        <v>20.55</v>
      </c>
      <c r="V63" s="198">
        <v>0</v>
      </c>
      <c r="W63" s="198">
        <v>0</v>
      </c>
      <c r="X63" s="198">
        <v>43.4</v>
      </c>
      <c r="Y63" s="198">
        <v>0</v>
      </c>
      <c r="Z63" s="198">
        <v>79.61</v>
      </c>
      <c r="AA63" s="198">
        <v>26.53</v>
      </c>
      <c r="AB63" s="198">
        <v>0</v>
      </c>
      <c r="AC63" s="198">
        <v>10.59</v>
      </c>
      <c r="AD63" s="198">
        <v>0</v>
      </c>
      <c r="AE63" s="198">
        <v>0</v>
      </c>
      <c r="AF63" s="198">
        <v>0</v>
      </c>
      <c r="AG63" s="198">
        <v>11.57</v>
      </c>
      <c r="AH63" s="198">
        <v>0</v>
      </c>
      <c r="AI63" s="198">
        <v>16.39</v>
      </c>
      <c r="AJ63" s="198">
        <v>0</v>
      </c>
      <c r="AK63" s="198">
        <v>65.25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19.7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9.02</v>
      </c>
      <c r="L64" s="198">
        <v>268.49</v>
      </c>
      <c r="M64" s="198">
        <v>27.07</v>
      </c>
      <c r="N64" s="198">
        <v>34.75</v>
      </c>
      <c r="O64" s="198">
        <v>0</v>
      </c>
      <c r="P64" s="198">
        <v>30.59</v>
      </c>
      <c r="Q64" s="198">
        <v>6.41</v>
      </c>
      <c r="R64" s="198">
        <v>12.48</v>
      </c>
      <c r="S64" s="198">
        <v>7.77</v>
      </c>
      <c r="T64" s="198">
        <v>0</v>
      </c>
      <c r="U64" s="198">
        <v>20.55</v>
      </c>
      <c r="V64" s="198">
        <v>0</v>
      </c>
      <c r="W64" s="198">
        <v>0</v>
      </c>
      <c r="X64" s="198">
        <v>43.4</v>
      </c>
      <c r="Y64" s="198">
        <v>0</v>
      </c>
      <c r="Z64" s="198">
        <v>79.61</v>
      </c>
      <c r="AA64" s="198">
        <v>26.53</v>
      </c>
      <c r="AB64" s="198">
        <v>0</v>
      </c>
      <c r="AC64" s="198">
        <v>10.59</v>
      </c>
      <c r="AD64" s="198">
        <v>0</v>
      </c>
      <c r="AE64" s="198">
        <v>0</v>
      </c>
      <c r="AF64" s="198">
        <v>0</v>
      </c>
      <c r="AG64" s="198">
        <v>11.57</v>
      </c>
      <c r="AH64" s="198">
        <v>0</v>
      </c>
      <c r="AI64" s="198">
        <v>25</v>
      </c>
      <c r="AJ64" s="198">
        <v>0</v>
      </c>
      <c r="AK64" s="198">
        <v>65.25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19.7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9.02</v>
      </c>
      <c r="L65" s="198">
        <v>268.49</v>
      </c>
      <c r="M65" s="198">
        <v>27.07</v>
      </c>
      <c r="N65" s="198">
        <v>34.75</v>
      </c>
      <c r="O65" s="198">
        <v>0</v>
      </c>
      <c r="P65" s="198">
        <v>30.59</v>
      </c>
      <c r="Q65" s="198">
        <v>6.41</v>
      </c>
      <c r="R65" s="198">
        <v>12.48</v>
      </c>
      <c r="S65" s="198">
        <v>7.77</v>
      </c>
      <c r="T65" s="198">
        <v>0</v>
      </c>
      <c r="U65" s="198">
        <v>20.55</v>
      </c>
      <c r="V65" s="198">
        <v>0</v>
      </c>
      <c r="W65" s="198">
        <v>0</v>
      </c>
      <c r="X65" s="198">
        <v>43.4</v>
      </c>
      <c r="Y65" s="198">
        <v>0</v>
      </c>
      <c r="Z65" s="198">
        <v>79.61</v>
      </c>
      <c r="AA65" s="198">
        <v>26.53</v>
      </c>
      <c r="AB65" s="198">
        <v>0</v>
      </c>
      <c r="AC65" s="198">
        <v>2.72</v>
      </c>
      <c r="AD65" s="198">
        <v>0</v>
      </c>
      <c r="AE65" s="198">
        <v>0</v>
      </c>
      <c r="AF65" s="198">
        <v>0</v>
      </c>
      <c r="AG65" s="198">
        <v>11.57</v>
      </c>
      <c r="AH65" s="198">
        <v>0</v>
      </c>
      <c r="AI65" s="198">
        <v>45</v>
      </c>
      <c r="AJ65" s="198">
        <v>0</v>
      </c>
      <c r="AK65" s="198">
        <v>65.25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19.7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9.02</v>
      </c>
      <c r="L66" s="198">
        <v>268.49</v>
      </c>
      <c r="M66" s="198">
        <v>27.07</v>
      </c>
      <c r="N66" s="198">
        <v>34.75</v>
      </c>
      <c r="O66" s="198">
        <v>0</v>
      </c>
      <c r="P66" s="198">
        <v>30.59</v>
      </c>
      <c r="Q66" s="198">
        <v>6.41</v>
      </c>
      <c r="R66" s="198">
        <v>12.48</v>
      </c>
      <c r="S66" s="198">
        <v>7.77</v>
      </c>
      <c r="T66" s="198">
        <v>0</v>
      </c>
      <c r="U66" s="198">
        <v>20.55</v>
      </c>
      <c r="V66" s="198">
        <v>0</v>
      </c>
      <c r="W66" s="198">
        <v>0</v>
      </c>
      <c r="X66" s="198">
        <v>43.4</v>
      </c>
      <c r="Y66" s="198">
        <v>0</v>
      </c>
      <c r="Z66" s="198">
        <v>79.61</v>
      </c>
      <c r="AA66" s="198">
        <v>26.53</v>
      </c>
      <c r="AB66" s="198">
        <v>0</v>
      </c>
      <c r="AC66" s="198">
        <v>2.72</v>
      </c>
      <c r="AD66" s="198">
        <v>0</v>
      </c>
      <c r="AE66" s="198">
        <v>0</v>
      </c>
      <c r="AF66" s="198">
        <v>0</v>
      </c>
      <c r="AG66" s="198">
        <v>11.57</v>
      </c>
      <c r="AH66" s="198">
        <v>0</v>
      </c>
      <c r="AI66" s="198">
        <v>45</v>
      </c>
      <c r="AJ66" s="198">
        <v>0</v>
      </c>
      <c r="AK66" s="198">
        <v>65.25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19.7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9.02</v>
      </c>
      <c r="L67" s="198">
        <v>268.49</v>
      </c>
      <c r="M67" s="198">
        <v>27.07</v>
      </c>
      <c r="N67" s="198">
        <v>34.75</v>
      </c>
      <c r="O67" s="198">
        <v>0</v>
      </c>
      <c r="P67" s="198">
        <v>30.59</v>
      </c>
      <c r="Q67" s="198">
        <v>6.41</v>
      </c>
      <c r="R67" s="198">
        <v>12.48</v>
      </c>
      <c r="S67" s="198">
        <v>7.77</v>
      </c>
      <c r="T67" s="198">
        <v>0</v>
      </c>
      <c r="U67" s="198">
        <v>20.55</v>
      </c>
      <c r="V67" s="198">
        <v>0</v>
      </c>
      <c r="W67" s="198">
        <v>0</v>
      </c>
      <c r="X67" s="198">
        <v>43.4</v>
      </c>
      <c r="Y67" s="198">
        <v>0</v>
      </c>
      <c r="Z67" s="198">
        <v>79.61</v>
      </c>
      <c r="AA67" s="198">
        <v>26.53</v>
      </c>
      <c r="AB67" s="198">
        <v>0</v>
      </c>
      <c r="AC67" s="198">
        <v>2.72</v>
      </c>
      <c r="AD67" s="198">
        <v>0</v>
      </c>
      <c r="AE67" s="198">
        <v>0</v>
      </c>
      <c r="AF67" s="198">
        <v>0</v>
      </c>
      <c r="AG67" s="198">
        <v>11.57</v>
      </c>
      <c r="AH67" s="198">
        <v>0</v>
      </c>
      <c r="AI67" s="198">
        <v>50</v>
      </c>
      <c r="AJ67" s="198">
        <v>0</v>
      </c>
      <c r="AK67" s="198">
        <v>65.25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19.7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9.02</v>
      </c>
      <c r="L68" s="198">
        <v>372.05</v>
      </c>
      <c r="M68" s="198">
        <v>27.07</v>
      </c>
      <c r="N68" s="198">
        <v>34.75</v>
      </c>
      <c r="O68" s="198">
        <v>0</v>
      </c>
      <c r="P68" s="198">
        <v>30.59</v>
      </c>
      <c r="Q68" s="198">
        <v>6.41</v>
      </c>
      <c r="R68" s="198">
        <v>12.48</v>
      </c>
      <c r="S68" s="198">
        <v>7.77</v>
      </c>
      <c r="T68" s="198">
        <v>0</v>
      </c>
      <c r="U68" s="198">
        <v>20.55</v>
      </c>
      <c r="V68" s="198">
        <v>0</v>
      </c>
      <c r="W68" s="198">
        <v>0</v>
      </c>
      <c r="X68" s="198">
        <v>43.4</v>
      </c>
      <c r="Y68" s="198">
        <v>0</v>
      </c>
      <c r="Z68" s="198">
        <v>79.61</v>
      </c>
      <c r="AA68" s="198">
        <v>26.53</v>
      </c>
      <c r="AB68" s="198">
        <v>0</v>
      </c>
      <c r="AC68" s="198">
        <v>2.72</v>
      </c>
      <c r="AD68" s="198">
        <v>0</v>
      </c>
      <c r="AE68" s="198">
        <v>0</v>
      </c>
      <c r="AF68" s="198">
        <v>0</v>
      </c>
      <c r="AG68" s="198">
        <v>11.57</v>
      </c>
      <c r="AH68" s="198">
        <v>0</v>
      </c>
      <c r="AI68" s="198">
        <v>25</v>
      </c>
      <c r="AJ68" s="198">
        <v>0</v>
      </c>
      <c r="AK68" s="198">
        <v>65.260000000000005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19.7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9.02</v>
      </c>
      <c r="L69" s="198">
        <v>372.05</v>
      </c>
      <c r="M69" s="198">
        <v>27.07</v>
      </c>
      <c r="N69" s="198">
        <v>34.75</v>
      </c>
      <c r="O69" s="198">
        <v>0</v>
      </c>
      <c r="P69" s="198">
        <v>30.59</v>
      </c>
      <c r="Q69" s="198">
        <v>6.41</v>
      </c>
      <c r="R69" s="198">
        <v>12.48</v>
      </c>
      <c r="S69" s="198">
        <v>7.77</v>
      </c>
      <c r="T69" s="198">
        <v>0</v>
      </c>
      <c r="U69" s="198">
        <v>20.55</v>
      </c>
      <c r="V69" s="198">
        <v>0</v>
      </c>
      <c r="W69" s="198">
        <v>0</v>
      </c>
      <c r="X69" s="198">
        <v>43.4</v>
      </c>
      <c r="Y69" s="198">
        <v>0</v>
      </c>
      <c r="Z69" s="198">
        <v>79.61</v>
      </c>
      <c r="AA69" s="198">
        <v>26.53</v>
      </c>
      <c r="AB69" s="198">
        <v>0</v>
      </c>
      <c r="AC69" s="198">
        <v>10.59</v>
      </c>
      <c r="AD69" s="198">
        <v>0</v>
      </c>
      <c r="AE69" s="198">
        <v>0</v>
      </c>
      <c r="AF69" s="198">
        <v>0</v>
      </c>
      <c r="AG69" s="198">
        <v>11.57</v>
      </c>
      <c r="AH69" s="198">
        <v>0</v>
      </c>
      <c r="AI69" s="198">
        <v>16.39</v>
      </c>
      <c r="AJ69" s="198">
        <v>0</v>
      </c>
      <c r="AK69" s="198">
        <v>69.38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16.420000000000002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9.02</v>
      </c>
      <c r="L70" s="198">
        <v>372.05</v>
      </c>
      <c r="M70" s="198">
        <v>27.07</v>
      </c>
      <c r="N70" s="198">
        <v>34.75</v>
      </c>
      <c r="O70" s="198">
        <v>0</v>
      </c>
      <c r="P70" s="198">
        <v>30.59</v>
      </c>
      <c r="Q70" s="198">
        <v>6.41</v>
      </c>
      <c r="R70" s="198">
        <v>12.48</v>
      </c>
      <c r="S70" s="198">
        <v>7.77</v>
      </c>
      <c r="T70" s="198">
        <v>0</v>
      </c>
      <c r="U70" s="198">
        <v>20.55</v>
      </c>
      <c r="V70" s="198">
        <v>0</v>
      </c>
      <c r="W70" s="198">
        <v>0</v>
      </c>
      <c r="X70" s="198">
        <v>43.4</v>
      </c>
      <c r="Y70" s="198">
        <v>0</v>
      </c>
      <c r="Z70" s="198">
        <v>79.61</v>
      </c>
      <c r="AA70" s="198">
        <v>26.53</v>
      </c>
      <c r="AB70" s="198">
        <v>0</v>
      </c>
      <c r="AC70" s="198">
        <v>10.59</v>
      </c>
      <c r="AD70" s="198">
        <v>0</v>
      </c>
      <c r="AE70" s="198">
        <v>0</v>
      </c>
      <c r="AF70" s="198">
        <v>0</v>
      </c>
      <c r="AG70" s="198">
        <v>11.57</v>
      </c>
      <c r="AH70" s="198">
        <v>0</v>
      </c>
      <c r="AI70" s="198">
        <v>16.39</v>
      </c>
      <c r="AJ70" s="198">
        <v>0</v>
      </c>
      <c r="AK70" s="198">
        <v>69.38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10.19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9.02</v>
      </c>
      <c r="L71" s="198">
        <v>372.05</v>
      </c>
      <c r="M71" s="198">
        <v>27.07</v>
      </c>
      <c r="N71" s="198">
        <v>34.75</v>
      </c>
      <c r="O71" s="198">
        <v>0</v>
      </c>
      <c r="P71" s="198">
        <v>30.59</v>
      </c>
      <c r="Q71" s="198">
        <v>6.41</v>
      </c>
      <c r="R71" s="198">
        <v>12.48</v>
      </c>
      <c r="S71" s="198">
        <v>7.77</v>
      </c>
      <c r="T71" s="198">
        <v>0</v>
      </c>
      <c r="U71" s="198">
        <v>20.55</v>
      </c>
      <c r="V71" s="198">
        <v>0</v>
      </c>
      <c r="W71" s="198">
        <v>0</v>
      </c>
      <c r="X71" s="198">
        <v>43.4</v>
      </c>
      <c r="Y71" s="198">
        <v>0</v>
      </c>
      <c r="Z71" s="198">
        <v>79.61</v>
      </c>
      <c r="AA71" s="198">
        <v>26.53</v>
      </c>
      <c r="AB71" s="198">
        <v>0</v>
      </c>
      <c r="AC71" s="198">
        <v>10.74</v>
      </c>
      <c r="AD71" s="198">
        <v>0</v>
      </c>
      <c r="AE71" s="198">
        <v>0</v>
      </c>
      <c r="AF71" s="198">
        <v>0</v>
      </c>
      <c r="AG71" s="198">
        <v>11.57</v>
      </c>
      <c r="AH71" s="198">
        <v>0</v>
      </c>
      <c r="AI71" s="198">
        <v>16.39</v>
      </c>
      <c r="AJ71" s="198">
        <v>0</v>
      </c>
      <c r="AK71" s="198">
        <v>65.25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3.87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9.02</v>
      </c>
      <c r="L72" s="198">
        <v>372.05</v>
      </c>
      <c r="M72" s="198">
        <v>27.07</v>
      </c>
      <c r="N72" s="198">
        <v>34.75</v>
      </c>
      <c r="O72" s="198">
        <v>0</v>
      </c>
      <c r="P72" s="198">
        <v>30.59</v>
      </c>
      <c r="Q72" s="198">
        <v>6.41</v>
      </c>
      <c r="R72" s="198">
        <v>12.48</v>
      </c>
      <c r="S72" s="198">
        <v>7.77</v>
      </c>
      <c r="T72" s="198">
        <v>0</v>
      </c>
      <c r="U72" s="198">
        <v>20.55</v>
      </c>
      <c r="V72" s="198">
        <v>0</v>
      </c>
      <c r="W72" s="198">
        <v>0</v>
      </c>
      <c r="X72" s="198">
        <v>43.4</v>
      </c>
      <c r="Y72" s="198">
        <v>0</v>
      </c>
      <c r="Z72" s="198">
        <v>79.61</v>
      </c>
      <c r="AA72" s="198">
        <v>26.53</v>
      </c>
      <c r="AB72" s="198">
        <v>0</v>
      </c>
      <c r="AC72" s="198">
        <v>10.74</v>
      </c>
      <c r="AD72" s="198">
        <v>0</v>
      </c>
      <c r="AE72" s="198">
        <v>0</v>
      </c>
      <c r="AF72" s="198">
        <v>0</v>
      </c>
      <c r="AG72" s="198">
        <v>11.57</v>
      </c>
      <c r="AH72" s="198">
        <v>0</v>
      </c>
      <c r="AI72" s="198">
        <v>16.39</v>
      </c>
      <c r="AJ72" s="198">
        <v>0</v>
      </c>
      <c r="AK72" s="198">
        <v>65.25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0.83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9.02</v>
      </c>
      <c r="L73" s="198">
        <v>372.05</v>
      </c>
      <c r="M73" s="198">
        <v>27.07</v>
      </c>
      <c r="N73" s="198">
        <v>34.75</v>
      </c>
      <c r="O73" s="198">
        <v>0</v>
      </c>
      <c r="P73" s="198">
        <v>30.59</v>
      </c>
      <c r="Q73" s="198">
        <v>6.41</v>
      </c>
      <c r="R73" s="198">
        <v>12.48</v>
      </c>
      <c r="S73" s="198">
        <v>7.77</v>
      </c>
      <c r="T73" s="198">
        <v>0</v>
      </c>
      <c r="U73" s="198">
        <v>20.55</v>
      </c>
      <c r="V73" s="198">
        <v>0</v>
      </c>
      <c r="W73" s="198">
        <v>0</v>
      </c>
      <c r="X73" s="198">
        <v>43.4</v>
      </c>
      <c r="Y73" s="198">
        <v>0</v>
      </c>
      <c r="Z73" s="198">
        <v>79.61</v>
      </c>
      <c r="AA73" s="198">
        <v>26.53</v>
      </c>
      <c r="AB73" s="198">
        <v>0</v>
      </c>
      <c r="AC73" s="198">
        <v>10.74</v>
      </c>
      <c r="AD73" s="198">
        <v>0</v>
      </c>
      <c r="AE73" s="198">
        <v>0</v>
      </c>
      <c r="AF73" s="198">
        <v>0</v>
      </c>
      <c r="AG73" s="198">
        <v>11.57</v>
      </c>
      <c r="AH73" s="198">
        <v>0</v>
      </c>
      <c r="AI73" s="198">
        <v>16.39</v>
      </c>
      <c r="AJ73" s="198">
        <v>0</v>
      </c>
      <c r="AK73" s="198">
        <v>65.25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9.02</v>
      </c>
      <c r="L74" s="198">
        <v>372.05</v>
      </c>
      <c r="M74" s="198">
        <v>27.07</v>
      </c>
      <c r="N74" s="198">
        <v>34.75</v>
      </c>
      <c r="O74" s="198">
        <v>0</v>
      </c>
      <c r="P74" s="198">
        <v>30.59</v>
      </c>
      <c r="Q74" s="198">
        <v>6.41</v>
      </c>
      <c r="R74" s="198">
        <v>12.48</v>
      </c>
      <c r="S74" s="198">
        <v>7.77</v>
      </c>
      <c r="T74" s="198">
        <v>0</v>
      </c>
      <c r="U74" s="198">
        <v>20.55</v>
      </c>
      <c r="V74" s="198">
        <v>0</v>
      </c>
      <c r="W74" s="198">
        <v>0</v>
      </c>
      <c r="X74" s="198">
        <v>43.4</v>
      </c>
      <c r="Y74" s="198">
        <v>0</v>
      </c>
      <c r="Z74" s="198">
        <v>79.61</v>
      </c>
      <c r="AA74" s="198">
        <v>26.53</v>
      </c>
      <c r="AB74" s="198">
        <v>0</v>
      </c>
      <c r="AC74" s="198">
        <v>10.74</v>
      </c>
      <c r="AD74" s="198">
        <v>0</v>
      </c>
      <c r="AE74" s="198">
        <v>0</v>
      </c>
      <c r="AF74" s="198">
        <v>0</v>
      </c>
      <c r="AG74" s="198">
        <v>11.57</v>
      </c>
      <c r="AH74" s="198">
        <v>0</v>
      </c>
      <c r="AI74" s="198">
        <v>16.39</v>
      </c>
      <c r="AJ74" s="198">
        <v>0</v>
      </c>
      <c r="AK74" s="198">
        <v>65.25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9.02</v>
      </c>
      <c r="L75" s="198">
        <v>372.05</v>
      </c>
      <c r="M75" s="198">
        <v>27.07</v>
      </c>
      <c r="N75" s="198">
        <v>34.75</v>
      </c>
      <c r="O75" s="198">
        <v>0</v>
      </c>
      <c r="P75" s="198">
        <v>30.59</v>
      </c>
      <c r="Q75" s="198">
        <v>6.41</v>
      </c>
      <c r="R75" s="198">
        <v>12.48</v>
      </c>
      <c r="S75" s="198">
        <v>7.77</v>
      </c>
      <c r="T75" s="198">
        <v>0</v>
      </c>
      <c r="U75" s="198">
        <v>20.55</v>
      </c>
      <c r="V75" s="198">
        <v>0</v>
      </c>
      <c r="W75" s="198">
        <v>0</v>
      </c>
      <c r="X75" s="198">
        <v>43.4</v>
      </c>
      <c r="Y75" s="198">
        <v>0</v>
      </c>
      <c r="Z75" s="198">
        <v>79.61</v>
      </c>
      <c r="AA75" s="198">
        <v>26.53</v>
      </c>
      <c r="AB75" s="198">
        <v>0</v>
      </c>
      <c r="AC75" s="198">
        <v>10.74</v>
      </c>
      <c r="AD75" s="198">
        <v>0</v>
      </c>
      <c r="AE75" s="198">
        <v>0</v>
      </c>
      <c r="AF75" s="198">
        <v>0</v>
      </c>
      <c r="AG75" s="198">
        <v>11.57</v>
      </c>
      <c r="AH75" s="198">
        <v>0</v>
      </c>
      <c r="AI75" s="198">
        <v>16.39</v>
      </c>
      <c r="AJ75" s="198">
        <v>0</v>
      </c>
      <c r="AK75" s="198">
        <v>65.25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9.02</v>
      </c>
      <c r="L76" s="198">
        <v>372.05</v>
      </c>
      <c r="M76" s="198">
        <v>27.07</v>
      </c>
      <c r="N76" s="198">
        <v>34.75</v>
      </c>
      <c r="O76" s="198">
        <v>0</v>
      </c>
      <c r="P76" s="198">
        <v>30.59</v>
      </c>
      <c r="Q76" s="198">
        <v>6.41</v>
      </c>
      <c r="R76" s="198">
        <v>12.48</v>
      </c>
      <c r="S76" s="198">
        <v>7.77</v>
      </c>
      <c r="T76" s="198">
        <v>0</v>
      </c>
      <c r="U76" s="198">
        <v>20.55</v>
      </c>
      <c r="V76" s="198">
        <v>0</v>
      </c>
      <c r="W76" s="198">
        <v>0</v>
      </c>
      <c r="X76" s="198">
        <v>43.4</v>
      </c>
      <c r="Y76" s="198">
        <v>0</v>
      </c>
      <c r="Z76" s="198">
        <v>79.61</v>
      </c>
      <c r="AA76" s="198">
        <v>26.53</v>
      </c>
      <c r="AB76" s="198">
        <v>0</v>
      </c>
      <c r="AC76" s="198">
        <v>2.89</v>
      </c>
      <c r="AD76" s="198">
        <v>0</v>
      </c>
      <c r="AE76" s="198">
        <v>0</v>
      </c>
      <c r="AF76" s="198">
        <v>0</v>
      </c>
      <c r="AG76" s="198">
        <v>11.57</v>
      </c>
      <c r="AH76" s="198">
        <v>0</v>
      </c>
      <c r="AI76" s="198">
        <v>16.39</v>
      </c>
      <c r="AJ76" s="198">
        <v>0</v>
      </c>
      <c r="AK76" s="198">
        <v>65.25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9.02</v>
      </c>
      <c r="L77" s="198">
        <v>372.05</v>
      </c>
      <c r="M77" s="198">
        <v>27.07</v>
      </c>
      <c r="N77" s="198">
        <v>34.75</v>
      </c>
      <c r="O77" s="198">
        <v>0</v>
      </c>
      <c r="P77" s="198">
        <v>30.59</v>
      </c>
      <c r="Q77" s="198">
        <v>6.41</v>
      </c>
      <c r="R77" s="198">
        <v>12.48</v>
      </c>
      <c r="S77" s="198">
        <v>7.77</v>
      </c>
      <c r="T77" s="198">
        <v>0</v>
      </c>
      <c r="U77" s="198">
        <v>20.55</v>
      </c>
      <c r="V77" s="198">
        <v>0</v>
      </c>
      <c r="W77" s="198">
        <v>0</v>
      </c>
      <c r="X77" s="198">
        <v>43.4</v>
      </c>
      <c r="Y77" s="198">
        <v>0</v>
      </c>
      <c r="Z77" s="198">
        <v>79.61</v>
      </c>
      <c r="AA77" s="198">
        <v>26.53</v>
      </c>
      <c r="AB77" s="198">
        <v>0</v>
      </c>
      <c r="AC77" s="198">
        <v>2.89</v>
      </c>
      <c r="AD77" s="198">
        <v>0</v>
      </c>
      <c r="AE77" s="198">
        <v>0</v>
      </c>
      <c r="AF77" s="198">
        <v>0</v>
      </c>
      <c r="AG77" s="198">
        <v>11.57</v>
      </c>
      <c r="AH77" s="198">
        <v>0</v>
      </c>
      <c r="AI77" s="198">
        <v>16.39</v>
      </c>
      <c r="AJ77" s="198">
        <v>0</v>
      </c>
      <c r="AK77" s="198">
        <v>65.25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9.02</v>
      </c>
      <c r="L78" s="198">
        <v>372.05</v>
      </c>
      <c r="M78" s="198">
        <v>27.07</v>
      </c>
      <c r="N78" s="198">
        <v>34.75</v>
      </c>
      <c r="O78" s="198">
        <v>0</v>
      </c>
      <c r="P78" s="198">
        <v>30.59</v>
      </c>
      <c r="Q78" s="198">
        <v>6.41</v>
      </c>
      <c r="R78" s="198">
        <v>12.48</v>
      </c>
      <c r="S78" s="198">
        <v>7.77</v>
      </c>
      <c r="T78" s="198">
        <v>0</v>
      </c>
      <c r="U78" s="198">
        <v>20.55</v>
      </c>
      <c r="V78" s="198">
        <v>0</v>
      </c>
      <c r="W78" s="198">
        <v>0</v>
      </c>
      <c r="X78" s="198">
        <v>43.4</v>
      </c>
      <c r="Y78" s="198">
        <v>0</v>
      </c>
      <c r="Z78" s="198">
        <v>79.61</v>
      </c>
      <c r="AA78" s="198">
        <v>26.53</v>
      </c>
      <c r="AB78" s="198">
        <v>0</v>
      </c>
      <c r="AC78" s="198">
        <v>10.74</v>
      </c>
      <c r="AD78" s="198">
        <v>0</v>
      </c>
      <c r="AE78" s="198">
        <v>0</v>
      </c>
      <c r="AF78" s="198">
        <v>0</v>
      </c>
      <c r="AG78" s="198">
        <v>11.57</v>
      </c>
      <c r="AH78" s="198">
        <v>0</v>
      </c>
      <c r="AI78" s="198">
        <v>16.39</v>
      </c>
      <c r="AJ78" s="198">
        <v>0</v>
      </c>
      <c r="AK78" s="198">
        <v>65.25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9.02</v>
      </c>
      <c r="L79" s="198">
        <v>372.05</v>
      </c>
      <c r="M79" s="198">
        <v>27.07</v>
      </c>
      <c r="N79" s="198">
        <v>34.75</v>
      </c>
      <c r="O79" s="198">
        <v>0</v>
      </c>
      <c r="P79" s="198">
        <v>30.59</v>
      </c>
      <c r="Q79" s="198">
        <v>6.41</v>
      </c>
      <c r="R79" s="198">
        <v>12.48</v>
      </c>
      <c r="S79" s="198">
        <v>7.77</v>
      </c>
      <c r="T79" s="198">
        <v>0</v>
      </c>
      <c r="U79" s="198">
        <v>20.55</v>
      </c>
      <c r="V79" s="198">
        <v>0</v>
      </c>
      <c r="W79" s="198">
        <v>0</v>
      </c>
      <c r="X79" s="198">
        <v>43.4</v>
      </c>
      <c r="Y79" s="198">
        <v>0</v>
      </c>
      <c r="Z79" s="198">
        <v>79.61</v>
      </c>
      <c r="AA79" s="198">
        <v>26.53</v>
      </c>
      <c r="AB79" s="198">
        <v>0</v>
      </c>
      <c r="AC79" s="198">
        <v>10.74</v>
      </c>
      <c r="AD79" s="198">
        <v>0</v>
      </c>
      <c r="AE79" s="198">
        <v>0</v>
      </c>
      <c r="AF79" s="198">
        <v>0</v>
      </c>
      <c r="AG79" s="198">
        <v>11.57</v>
      </c>
      <c r="AH79" s="198">
        <v>0</v>
      </c>
      <c r="AI79" s="198">
        <v>16.39</v>
      </c>
      <c r="AJ79" s="198">
        <v>0</v>
      </c>
      <c r="AK79" s="198">
        <v>65.25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9.02</v>
      </c>
      <c r="L80" s="198">
        <v>372.05</v>
      </c>
      <c r="M80" s="198">
        <v>27.07</v>
      </c>
      <c r="N80" s="198">
        <v>34.75</v>
      </c>
      <c r="O80" s="198">
        <v>0</v>
      </c>
      <c r="P80" s="198">
        <v>30.59</v>
      </c>
      <c r="Q80" s="198">
        <v>6.41</v>
      </c>
      <c r="R80" s="198">
        <v>12.48</v>
      </c>
      <c r="S80" s="198">
        <v>7.77</v>
      </c>
      <c r="T80" s="198">
        <v>0</v>
      </c>
      <c r="U80" s="198">
        <v>20.55</v>
      </c>
      <c r="V80" s="198">
        <v>0</v>
      </c>
      <c r="W80" s="198">
        <v>0</v>
      </c>
      <c r="X80" s="198">
        <v>43.4</v>
      </c>
      <c r="Y80" s="198">
        <v>0</v>
      </c>
      <c r="Z80" s="198">
        <v>79.61</v>
      </c>
      <c r="AA80" s="198">
        <v>26.53</v>
      </c>
      <c r="AB80" s="198">
        <v>0</v>
      </c>
      <c r="AC80" s="198">
        <v>2.89</v>
      </c>
      <c r="AD80" s="198">
        <v>0</v>
      </c>
      <c r="AE80" s="198">
        <v>0</v>
      </c>
      <c r="AF80" s="198">
        <v>0</v>
      </c>
      <c r="AG80" s="198">
        <v>11.57</v>
      </c>
      <c r="AH80" s="198">
        <v>0</v>
      </c>
      <c r="AI80" s="198">
        <v>16.39</v>
      </c>
      <c r="AJ80" s="198">
        <v>0</v>
      </c>
      <c r="AK80" s="198">
        <v>65.25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9.02</v>
      </c>
      <c r="L81" s="198">
        <v>372.05</v>
      </c>
      <c r="M81" s="198">
        <v>27.07</v>
      </c>
      <c r="N81" s="198">
        <v>34.75</v>
      </c>
      <c r="O81" s="198">
        <v>0</v>
      </c>
      <c r="P81" s="198">
        <v>30.59</v>
      </c>
      <c r="Q81" s="198">
        <v>6.41</v>
      </c>
      <c r="R81" s="198">
        <v>12.48</v>
      </c>
      <c r="S81" s="198">
        <v>7.77</v>
      </c>
      <c r="T81" s="198">
        <v>0</v>
      </c>
      <c r="U81" s="198">
        <v>20.55</v>
      </c>
      <c r="V81" s="198">
        <v>0</v>
      </c>
      <c r="W81" s="198">
        <v>0</v>
      </c>
      <c r="X81" s="198">
        <v>43.4</v>
      </c>
      <c r="Y81" s="198">
        <v>0</v>
      </c>
      <c r="Z81" s="198">
        <v>79.61</v>
      </c>
      <c r="AA81" s="198">
        <v>26.53</v>
      </c>
      <c r="AB81" s="198">
        <v>0</v>
      </c>
      <c r="AC81" s="198">
        <v>10.74</v>
      </c>
      <c r="AD81" s="198">
        <v>0</v>
      </c>
      <c r="AE81" s="198">
        <v>0</v>
      </c>
      <c r="AF81" s="198">
        <v>0</v>
      </c>
      <c r="AG81" s="198">
        <v>11.57</v>
      </c>
      <c r="AH81" s="198">
        <v>0</v>
      </c>
      <c r="AI81" s="198">
        <v>16.39</v>
      </c>
      <c r="AJ81" s="198">
        <v>0</v>
      </c>
      <c r="AK81" s="198">
        <v>65.25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9.02</v>
      </c>
      <c r="L82" s="198">
        <v>372.05</v>
      </c>
      <c r="M82" s="198">
        <v>27.07</v>
      </c>
      <c r="N82" s="198">
        <v>34.75</v>
      </c>
      <c r="O82" s="198">
        <v>0</v>
      </c>
      <c r="P82" s="198">
        <v>30.59</v>
      </c>
      <c r="Q82" s="198">
        <v>6.41</v>
      </c>
      <c r="R82" s="198">
        <v>12.48</v>
      </c>
      <c r="S82" s="198">
        <v>7.77</v>
      </c>
      <c r="T82" s="198">
        <v>0</v>
      </c>
      <c r="U82" s="198">
        <v>20.55</v>
      </c>
      <c r="V82" s="198">
        <v>0</v>
      </c>
      <c r="W82" s="198">
        <v>0</v>
      </c>
      <c r="X82" s="198">
        <v>43.4</v>
      </c>
      <c r="Y82" s="198">
        <v>0</v>
      </c>
      <c r="Z82" s="198">
        <v>79.61</v>
      </c>
      <c r="AA82" s="198">
        <v>26.53</v>
      </c>
      <c r="AB82" s="198">
        <v>0</v>
      </c>
      <c r="AC82" s="198">
        <v>10.74</v>
      </c>
      <c r="AD82" s="198">
        <v>0</v>
      </c>
      <c r="AE82" s="198">
        <v>0</v>
      </c>
      <c r="AF82" s="198">
        <v>0</v>
      </c>
      <c r="AG82" s="198">
        <v>11.57</v>
      </c>
      <c r="AH82" s="198">
        <v>0</v>
      </c>
      <c r="AI82" s="198">
        <v>16.39</v>
      </c>
      <c r="AJ82" s="198">
        <v>0</v>
      </c>
      <c r="AK82" s="198">
        <v>65.25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9.02</v>
      </c>
      <c r="L83" s="198">
        <v>372.05</v>
      </c>
      <c r="M83" s="198">
        <v>27.07</v>
      </c>
      <c r="N83" s="198">
        <v>34.75</v>
      </c>
      <c r="O83" s="198">
        <v>0</v>
      </c>
      <c r="P83" s="198">
        <v>30.59</v>
      </c>
      <c r="Q83" s="198">
        <v>6.41</v>
      </c>
      <c r="R83" s="198">
        <v>12.48</v>
      </c>
      <c r="S83" s="198">
        <v>7.77</v>
      </c>
      <c r="T83" s="198">
        <v>0</v>
      </c>
      <c r="U83" s="198">
        <v>20.55</v>
      </c>
      <c r="V83" s="198">
        <v>0</v>
      </c>
      <c r="W83" s="198">
        <v>0</v>
      </c>
      <c r="X83" s="198">
        <v>43.4</v>
      </c>
      <c r="Y83" s="198">
        <v>0</v>
      </c>
      <c r="Z83" s="198">
        <v>79.61</v>
      </c>
      <c r="AA83" s="198">
        <v>26.53</v>
      </c>
      <c r="AB83" s="198">
        <v>0</v>
      </c>
      <c r="AC83" s="198">
        <v>11.05</v>
      </c>
      <c r="AD83" s="198">
        <v>0</v>
      </c>
      <c r="AE83" s="198">
        <v>0</v>
      </c>
      <c r="AF83" s="198">
        <v>0</v>
      </c>
      <c r="AG83" s="198">
        <v>11.57</v>
      </c>
      <c r="AH83" s="198">
        <v>0</v>
      </c>
      <c r="AI83" s="198">
        <v>16.39</v>
      </c>
      <c r="AJ83" s="198">
        <v>0</v>
      </c>
      <c r="AK83" s="198">
        <v>65.25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9.02</v>
      </c>
      <c r="L84" s="198">
        <v>372.05</v>
      </c>
      <c r="M84" s="198">
        <v>27.07</v>
      </c>
      <c r="N84" s="198">
        <v>34.75</v>
      </c>
      <c r="O84" s="198">
        <v>0</v>
      </c>
      <c r="P84" s="198">
        <v>30.59</v>
      </c>
      <c r="Q84" s="198">
        <v>6.41</v>
      </c>
      <c r="R84" s="198">
        <v>12.48</v>
      </c>
      <c r="S84" s="198">
        <v>7.77</v>
      </c>
      <c r="T84" s="198">
        <v>0</v>
      </c>
      <c r="U84" s="198">
        <v>20.55</v>
      </c>
      <c r="V84" s="198">
        <v>0</v>
      </c>
      <c r="W84" s="198">
        <v>0</v>
      </c>
      <c r="X84" s="198">
        <v>43.4</v>
      </c>
      <c r="Y84" s="198">
        <v>0</v>
      </c>
      <c r="Z84" s="198">
        <v>79.61</v>
      </c>
      <c r="AA84" s="198">
        <v>26.53</v>
      </c>
      <c r="AB84" s="198">
        <v>0</v>
      </c>
      <c r="AC84" s="198">
        <v>11.05</v>
      </c>
      <c r="AD84" s="198">
        <v>0</v>
      </c>
      <c r="AE84" s="198">
        <v>0</v>
      </c>
      <c r="AF84" s="198">
        <v>0</v>
      </c>
      <c r="AG84" s="198">
        <v>11.57</v>
      </c>
      <c r="AH84" s="198">
        <v>0</v>
      </c>
      <c r="AI84" s="198">
        <v>16.39</v>
      </c>
      <c r="AJ84" s="198">
        <v>0</v>
      </c>
      <c r="AK84" s="198">
        <v>65.25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9.02</v>
      </c>
      <c r="L85" s="198">
        <v>372.05</v>
      </c>
      <c r="M85" s="198">
        <v>27.07</v>
      </c>
      <c r="N85" s="198">
        <v>34.75</v>
      </c>
      <c r="O85" s="198">
        <v>0</v>
      </c>
      <c r="P85" s="198">
        <v>30.59</v>
      </c>
      <c r="Q85" s="198">
        <v>6.41</v>
      </c>
      <c r="R85" s="198">
        <v>12.48</v>
      </c>
      <c r="S85" s="198">
        <v>7.77</v>
      </c>
      <c r="T85" s="198">
        <v>0</v>
      </c>
      <c r="U85" s="198">
        <v>20.55</v>
      </c>
      <c r="V85" s="198">
        <v>0</v>
      </c>
      <c r="W85" s="198">
        <v>0</v>
      </c>
      <c r="X85" s="198">
        <v>43.4</v>
      </c>
      <c r="Y85" s="198">
        <v>0</v>
      </c>
      <c r="Z85" s="198">
        <v>79.61</v>
      </c>
      <c r="AA85" s="198">
        <v>26.53</v>
      </c>
      <c r="AB85" s="198">
        <v>0</v>
      </c>
      <c r="AC85" s="198">
        <v>11.05</v>
      </c>
      <c r="AD85" s="198">
        <v>0</v>
      </c>
      <c r="AE85" s="198">
        <v>0</v>
      </c>
      <c r="AF85" s="198">
        <v>0</v>
      </c>
      <c r="AG85" s="198">
        <v>11.57</v>
      </c>
      <c r="AH85" s="198">
        <v>0</v>
      </c>
      <c r="AI85" s="198">
        <v>16.39</v>
      </c>
      <c r="AJ85" s="198">
        <v>0</v>
      </c>
      <c r="AK85" s="198">
        <v>65.25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9.02</v>
      </c>
      <c r="L86" s="198">
        <v>372.05</v>
      </c>
      <c r="M86" s="198">
        <v>27.07</v>
      </c>
      <c r="N86" s="198">
        <v>34.75</v>
      </c>
      <c r="O86" s="198">
        <v>0</v>
      </c>
      <c r="P86" s="198">
        <v>30.59</v>
      </c>
      <c r="Q86" s="198">
        <v>6.41</v>
      </c>
      <c r="R86" s="198">
        <v>12.48</v>
      </c>
      <c r="S86" s="198">
        <v>7.77</v>
      </c>
      <c r="T86" s="198">
        <v>0</v>
      </c>
      <c r="U86" s="198">
        <v>20.55</v>
      </c>
      <c r="V86" s="198">
        <v>0</v>
      </c>
      <c r="W86" s="198">
        <v>0</v>
      </c>
      <c r="X86" s="198">
        <v>43.4</v>
      </c>
      <c r="Y86" s="198">
        <v>0</v>
      </c>
      <c r="Z86" s="198">
        <v>79.61</v>
      </c>
      <c r="AA86" s="198">
        <v>26.53</v>
      </c>
      <c r="AB86" s="198">
        <v>0</v>
      </c>
      <c r="AC86" s="198">
        <v>11.05</v>
      </c>
      <c r="AD86" s="198">
        <v>0</v>
      </c>
      <c r="AE86" s="198">
        <v>0</v>
      </c>
      <c r="AF86" s="198">
        <v>0</v>
      </c>
      <c r="AG86" s="198">
        <v>11.57</v>
      </c>
      <c r="AH86" s="198">
        <v>0</v>
      </c>
      <c r="AI86" s="198">
        <v>16.39</v>
      </c>
      <c r="AJ86" s="198">
        <v>0</v>
      </c>
      <c r="AK86" s="198">
        <v>65.25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9.02</v>
      </c>
      <c r="L87" s="198">
        <v>372.05</v>
      </c>
      <c r="M87" s="198">
        <v>27.07</v>
      </c>
      <c r="N87" s="198">
        <v>34.75</v>
      </c>
      <c r="O87" s="198">
        <v>0</v>
      </c>
      <c r="P87" s="198">
        <v>30.59</v>
      </c>
      <c r="Q87" s="198">
        <v>6.41</v>
      </c>
      <c r="R87" s="198">
        <v>12.48</v>
      </c>
      <c r="S87" s="198">
        <v>7.77</v>
      </c>
      <c r="T87" s="198">
        <v>0</v>
      </c>
      <c r="U87" s="198">
        <v>20.55</v>
      </c>
      <c r="V87" s="198">
        <v>0</v>
      </c>
      <c r="W87" s="198">
        <v>0</v>
      </c>
      <c r="X87" s="198">
        <v>43.4</v>
      </c>
      <c r="Y87" s="198">
        <v>0</v>
      </c>
      <c r="Z87" s="198">
        <v>79.61</v>
      </c>
      <c r="AA87" s="198">
        <v>26.53</v>
      </c>
      <c r="AB87" s="198">
        <v>0</v>
      </c>
      <c r="AC87" s="198">
        <v>11.05</v>
      </c>
      <c r="AD87" s="198">
        <v>0</v>
      </c>
      <c r="AE87" s="198">
        <v>0</v>
      </c>
      <c r="AF87" s="198">
        <v>0</v>
      </c>
      <c r="AG87" s="198">
        <v>11.57</v>
      </c>
      <c r="AH87" s="198">
        <v>0</v>
      </c>
      <c r="AI87" s="198">
        <v>16.39</v>
      </c>
      <c r="AJ87" s="198">
        <v>0</v>
      </c>
      <c r="AK87" s="198">
        <v>65.25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9.02</v>
      </c>
      <c r="L88" s="198">
        <v>372.05</v>
      </c>
      <c r="M88" s="198">
        <v>27.07</v>
      </c>
      <c r="N88" s="198">
        <v>34.75</v>
      </c>
      <c r="O88" s="198">
        <v>0</v>
      </c>
      <c r="P88" s="198">
        <v>30.59</v>
      </c>
      <c r="Q88" s="198">
        <v>6.41</v>
      </c>
      <c r="R88" s="198">
        <v>12.48</v>
      </c>
      <c r="S88" s="198">
        <v>7.77</v>
      </c>
      <c r="T88" s="198">
        <v>0</v>
      </c>
      <c r="U88" s="198">
        <v>20.55</v>
      </c>
      <c r="V88" s="198">
        <v>0</v>
      </c>
      <c r="W88" s="198">
        <v>0</v>
      </c>
      <c r="X88" s="198">
        <v>43.4</v>
      </c>
      <c r="Y88" s="198">
        <v>0</v>
      </c>
      <c r="Z88" s="198">
        <v>79.61</v>
      </c>
      <c r="AA88" s="198">
        <v>26.53</v>
      </c>
      <c r="AB88" s="198">
        <v>0</v>
      </c>
      <c r="AC88" s="198">
        <v>11.05</v>
      </c>
      <c r="AD88" s="198">
        <v>0</v>
      </c>
      <c r="AE88" s="198">
        <v>0</v>
      </c>
      <c r="AF88" s="198">
        <v>0</v>
      </c>
      <c r="AG88" s="198">
        <v>11.57</v>
      </c>
      <c r="AH88" s="198">
        <v>0</v>
      </c>
      <c r="AI88" s="198">
        <v>16.39</v>
      </c>
      <c r="AJ88" s="198">
        <v>0</v>
      </c>
      <c r="AK88" s="198">
        <v>65.25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2.88</v>
      </c>
      <c r="L89" s="198">
        <v>243.97</v>
      </c>
      <c r="M89" s="198">
        <v>27.07</v>
      </c>
      <c r="N89" s="198">
        <v>34.75</v>
      </c>
      <c r="O89" s="198">
        <v>0</v>
      </c>
      <c r="P89" s="198">
        <v>30.59</v>
      </c>
      <c r="Q89" s="198">
        <v>1.92</v>
      </c>
      <c r="R89" s="198">
        <v>4.83</v>
      </c>
      <c r="S89" s="198">
        <v>2.91</v>
      </c>
      <c r="T89" s="198">
        <v>0</v>
      </c>
      <c r="U89" s="198">
        <v>20.55</v>
      </c>
      <c r="V89" s="198">
        <v>0</v>
      </c>
      <c r="W89" s="198">
        <v>0</v>
      </c>
      <c r="X89" s="198">
        <v>43.4</v>
      </c>
      <c r="Y89" s="198">
        <v>0</v>
      </c>
      <c r="Z89" s="198">
        <v>79.61</v>
      </c>
      <c r="AA89" s="198">
        <v>26.53</v>
      </c>
      <c r="AB89" s="198">
        <v>0</v>
      </c>
      <c r="AC89" s="198">
        <v>11.05</v>
      </c>
      <c r="AD89" s="198">
        <v>0</v>
      </c>
      <c r="AE89" s="198">
        <v>0</v>
      </c>
      <c r="AF89" s="198">
        <v>0</v>
      </c>
      <c r="AG89" s="198">
        <v>11.57</v>
      </c>
      <c r="AH89" s="198">
        <v>0</v>
      </c>
      <c r="AI89" s="198">
        <v>16.39</v>
      </c>
      <c r="AJ89" s="198">
        <v>0</v>
      </c>
      <c r="AK89" s="198">
        <v>65.25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2.88</v>
      </c>
      <c r="L90" s="198">
        <v>201.37</v>
      </c>
      <c r="M90" s="198">
        <v>27.07</v>
      </c>
      <c r="N90" s="198">
        <v>34.75</v>
      </c>
      <c r="O90" s="198">
        <v>0</v>
      </c>
      <c r="P90" s="198">
        <v>30.59</v>
      </c>
      <c r="Q90" s="198">
        <v>6.41</v>
      </c>
      <c r="R90" s="198">
        <v>4.79</v>
      </c>
      <c r="S90" s="198">
        <v>7.77</v>
      </c>
      <c r="T90" s="198">
        <v>0</v>
      </c>
      <c r="U90" s="198">
        <v>20.55</v>
      </c>
      <c r="V90" s="198">
        <v>0</v>
      </c>
      <c r="W90" s="198">
        <v>0</v>
      </c>
      <c r="X90" s="198">
        <v>43.4</v>
      </c>
      <c r="Y90" s="198">
        <v>0</v>
      </c>
      <c r="Z90" s="198">
        <v>79.61</v>
      </c>
      <c r="AA90" s="198">
        <v>26.53</v>
      </c>
      <c r="AB90" s="198">
        <v>0</v>
      </c>
      <c r="AC90" s="198">
        <v>11.05</v>
      </c>
      <c r="AD90" s="198">
        <v>0</v>
      </c>
      <c r="AE90" s="198">
        <v>0</v>
      </c>
      <c r="AF90" s="198">
        <v>0</v>
      </c>
      <c r="AG90" s="198">
        <v>11.57</v>
      </c>
      <c r="AH90" s="198">
        <v>0</v>
      </c>
      <c r="AI90" s="198">
        <v>16.39</v>
      </c>
      <c r="AJ90" s="198">
        <v>0</v>
      </c>
      <c r="AK90" s="198">
        <v>65.25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2.88</v>
      </c>
      <c r="L91" s="198">
        <v>201.37</v>
      </c>
      <c r="M91" s="198">
        <v>27.07</v>
      </c>
      <c r="N91" s="198">
        <v>34.75</v>
      </c>
      <c r="O91" s="198">
        <v>0</v>
      </c>
      <c r="P91" s="198">
        <v>30.59</v>
      </c>
      <c r="Q91" s="198">
        <v>1.92</v>
      </c>
      <c r="R91" s="198">
        <v>4.79</v>
      </c>
      <c r="S91" s="198">
        <v>2.94</v>
      </c>
      <c r="T91" s="198">
        <v>0</v>
      </c>
      <c r="U91" s="198">
        <v>20.55</v>
      </c>
      <c r="V91" s="198">
        <v>0</v>
      </c>
      <c r="W91" s="198">
        <v>0</v>
      </c>
      <c r="X91" s="198">
        <v>43.4</v>
      </c>
      <c r="Y91" s="198">
        <v>0</v>
      </c>
      <c r="Z91" s="198">
        <v>79.61</v>
      </c>
      <c r="AA91" s="198">
        <v>6.71</v>
      </c>
      <c r="AB91" s="198">
        <v>0</v>
      </c>
      <c r="AC91" s="198">
        <v>11.05</v>
      </c>
      <c r="AD91" s="198">
        <v>0</v>
      </c>
      <c r="AE91" s="198">
        <v>0</v>
      </c>
      <c r="AF91" s="198">
        <v>0</v>
      </c>
      <c r="AG91" s="198">
        <v>11.57</v>
      </c>
      <c r="AH91" s="198">
        <v>0</v>
      </c>
      <c r="AI91" s="198">
        <v>16.39</v>
      </c>
      <c r="AJ91" s="198">
        <v>0</v>
      </c>
      <c r="AK91" s="198">
        <v>65.25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2.88</v>
      </c>
      <c r="L92" s="198">
        <v>201.37</v>
      </c>
      <c r="M92" s="198">
        <v>27.07</v>
      </c>
      <c r="N92" s="198">
        <v>34.75</v>
      </c>
      <c r="O92" s="198">
        <v>0</v>
      </c>
      <c r="P92" s="198">
        <v>30.59</v>
      </c>
      <c r="Q92" s="198">
        <v>1.92</v>
      </c>
      <c r="R92" s="198">
        <v>4.79</v>
      </c>
      <c r="S92" s="198">
        <v>2.88</v>
      </c>
      <c r="T92" s="198">
        <v>0</v>
      </c>
      <c r="U92" s="198">
        <v>20.55</v>
      </c>
      <c r="V92" s="198">
        <v>0</v>
      </c>
      <c r="W92" s="198">
        <v>0</v>
      </c>
      <c r="X92" s="198">
        <v>43.4</v>
      </c>
      <c r="Y92" s="198">
        <v>0</v>
      </c>
      <c r="Z92" s="198">
        <v>79.61</v>
      </c>
      <c r="AA92" s="198">
        <v>6.71</v>
      </c>
      <c r="AB92" s="198">
        <v>0</v>
      </c>
      <c r="AC92" s="198">
        <v>11.05</v>
      </c>
      <c r="AD92" s="198">
        <v>0</v>
      </c>
      <c r="AE92" s="198">
        <v>0</v>
      </c>
      <c r="AF92" s="198">
        <v>0</v>
      </c>
      <c r="AG92" s="198">
        <v>11.57</v>
      </c>
      <c r="AH92" s="198">
        <v>0</v>
      </c>
      <c r="AI92" s="198">
        <v>16.39</v>
      </c>
      <c r="AJ92" s="198">
        <v>0</v>
      </c>
      <c r="AK92" s="198">
        <v>65.459999999999994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2.88</v>
      </c>
      <c r="L93" s="198">
        <v>201.37</v>
      </c>
      <c r="M93" s="198">
        <v>27.07</v>
      </c>
      <c r="N93" s="198">
        <v>34.75</v>
      </c>
      <c r="O93" s="198">
        <v>0</v>
      </c>
      <c r="P93" s="198">
        <v>30.59</v>
      </c>
      <c r="Q93" s="198">
        <v>1.92</v>
      </c>
      <c r="R93" s="198">
        <v>4.79</v>
      </c>
      <c r="S93" s="198">
        <v>2.88</v>
      </c>
      <c r="T93" s="198">
        <v>0</v>
      </c>
      <c r="U93" s="198">
        <v>20.55</v>
      </c>
      <c r="V93" s="198">
        <v>0</v>
      </c>
      <c r="W93" s="198">
        <v>0</v>
      </c>
      <c r="X93" s="198">
        <v>43.4</v>
      </c>
      <c r="Y93" s="198">
        <v>0</v>
      </c>
      <c r="Z93" s="198">
        <v>79.61</v>
      </c>
      <c r="AA93" s="198">
        <v>6.71</v>
      </c>
      <c r="AB93" s="198">
        <v>0</v>
      </c>
      <c r="AC93" s="198">
        <v>11.05</v>
      </c>
      <c r="AD93" s="198">
        <v>0</v>
      </c>
      <c r="AE93" s="198">
        <v>0</v>
      </c>
      <c r="AF93" s="198">
        <v>0</v>
      </c>
      <c r="AG93" s="198">
        <v>11.57</v>
      </c>
      <c r="AH93" s="198">
        <v>0</v>
      </c>
      <c r="AI93" s="198">
        <v>16.39</v>
      </c>
      <c r="AJ93" s="198">
        <v>0</v>
      </c>
      <c r="AK93" s="198">
        <v>65.260000000000005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2.88</v>
      </c>
      <c r="L94" s="198">
        <v>201.37</v>
      </c>
      <c r="M94" s="198">
        <v>27.07</v>
      </c>
      <c r="N94" s="198">
        <v>34.75</v>
      </c>
      <c r="O94" s="198">
        <v>0</v>
      </c>
      <c r="P94" s="198">
        <v>30.59</v>
      </c>
      <c r="Q94" s="198">
        <v>1.92</v>
      </c>
      <c r="R94" s="198">
        <v>4.79</v>
      </c>
      <c r="S94" s="198">
        <v>2.88</v>
      </c>
      <c r="T94" s="198">
        <v>0</v>
      </c>
      <c r="U94" s="198">
        <v>20.55</v>
      </c>
      <c r="V94" s="198">
        <v>0</v>
      </c>
      <c r="W94" s="198">
        <v>0</v>
      </c>
      <c r="X94" s="198">
        <v>43.4</v>
      </c>
      <c r="Y94" s="198">
        <v>0</v>
      </c>
      <c r="Z94" s="198">
        <v>38.36</v>
      </c>
      <c r="AA94" s="198">
        <v>6.71</v>
      </c>
      <c r="AB94" s="198">
        <v>0</v>
      </c>
      <c r="AC94" s="198">
        <v>11.05</v>
      </c>
      <c r="AD94" s="198">
        <v>0</v>
      </c>
      <c r="AE94" s="198">
        <v>0</v>
      </c>
      <c r="AF94" s="198">
        <v>0</v>
      </c>
      <c r="AG94" s="198">
        <v>11.57</v>
      </c>
      <c r="AH94" s="198">
        <v>0</v>
      </c>
      <c r="AI94" s="198">
        <v>16.39</v>
      </c>
      <c r="AJ94" s="198">
        <v>0</v>
      </c>
      <c r="AK94" s="198">
        <v>65.459999999999994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2.88</v>
      </c>
      <c r="L95" s="198">
        <v>201.37</v>
      </c>
      <c r="M95" s="198">
        <v>27.07</v>
      </c>
      <c r="N95" s="198">
        <v>34.75</v>
      </c>
      <c r="O95" s="198">
        <v>0</v>
      </c>
      <c r="P95" s="198">
        <v>30.59</v>
      </c>
      <c r="Q95" s="198">
        <v>1.92</v>
      </c>
      <c r="R95" s="198">
        <v>4.79</v>
      </c>
      <c r="S95" s="198">
        <v>2.88</v>
      </c>
      <c r="T95" s="198">
        <v>0</v>
      </c>
      <c r="U95" s="198">
        <v>20.55</v>
      </c>
      <c r="V95" s="198">
        <v>0</v>
      </c>
      <c r="W95" s="198">
        <v>0</v>
      </c>
      <c r="X95" s="198">
        <v>43.4</v>
      </c>
      <c r="Y95" s="198">
        <v>0</v>
      </c>
      <c r="Z95" s="198">
        <v>38.36</v>
      </c>
      <c r="AA95" s="198">
        <v>6.71</v>
      </c>
      <c r="AB95" s="198">
        <v>0</v>
      </c>
      <c r="AC95" s="198">
        <v>11.05</v>
      </c>
      <c r="AD95" s="198">
        <v>0</v>
      </c>
      <c r="AE95" s="198">
        <v>0</v>
      </c>
      <c r="AF95" s="198">
        <v>0</v>
      </c>
      <c r="AG95" s="198">
        <v>11.57</v>
      </c>
      <c r="AH95" s="198">
        <v>0</v>
      </c>
      <c r="AI95" s="198">
        <v>16.39</v>
      </c>
      <c r="AJ95" s="198">
        <v>0</v>
      </c>
      <c r="AK95" s="198">
        <v>65.88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2.88</v>
      </c>
      <c r="L96" s="198">
        <v>201.37</v>
      </c>
      <c r="M96" s="198">
        <v>27.07</v>
      </c>
      <c r="N96" s="198">
        <v>34.75</v>
      </c>
      <c r="O96" s="198">
        <v>0</v>
      </c>
      <c r="P96" s="198">
        <v>30.59</v>
      </c>
      <c r="Q96" s="198">
        <v>1.92</v>
      </c>
      <c r="R96" s="198">
        <v>4.79</v>
      </c>
      <c r="S96" s="198">
        <v>2.88</v>
      </c>
      <c r="T96" s="198">
        <v>0</v>
      </c>
      <c r="U96" s="198">
        <v>20.55</v>
      </c>
      <c r="V96" s="198">
        <v>0</v>
      </c>
      <c r="W96" s="198">
        <v>0</v>
      </c>
      <c r="X96" s="198">
        <v>23.97</v>
      </c>
      <c r="Y96" s="198">
        <v>0</v>
      </c>
      <c r="Z96" s="198">
        <v>38.36</v>
      </c>
      <c r="AA96" s="198">
        <v>6.71</v>
      </c>
      <c r="AB96" s="198">
        <v>0</v>
      </c>
      <c r="AC96" s="198">
        <v>11.05</v>
      </c>
      <c r="AD96" s="198">
        <v>0</v>
      </c>
      <c r="AE96" s="198">
        <v>0</v>
      </c>
      <c r="AF96" s="198">
        <v>0</v>
      </c>
      <c r="AG96" s="198">
        <v>11.57</v>
      </c>
      <c r="AH96" s="198">
        <v>0</v>
      </c>
      <c r="AI96" s="198">
        <v>16.39</v>
      </c>
      <c r="AJ96" s="198">
        <v>0</v>
      </c>
      <c r="AK96" s="198">
        <v>65.88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2.88</v>
      </c>
      <c r="L97" s="198">
        <v>201.37</v>
      </c>
      <c r="M97" s="198">
        <v>27.07</v>
      </c>
      <c r="N97" s="198">
        <v>34.75</v>
      </c>
      <c r="O97" s="198">
        <v>0</v>
      </c>
      <c r="P97" s="198">
        <v>30.59</v>
      </c>
      <c r="Q97" s="198">
        <v>1.92</v>
      </c>
      <c r="R97" s="198">
        <v>4.79</v>
      </c>
      <c r="S97" s="198">
        <v>2.88</v>
      </c>
      <c r="T97" s="198">
        <v>0</v>
      </c>
      <c r="U97" s="198">
        <v>20.55</v>
      </c>
      <c r="V97" s="198">
        <v>0</v>
      </c>
      <c r="W97" s="198">
        <v>0</v>
      </c>
      <c r="X97" s="198">
        <v>19.18</v>
      </c>
      <c r="Y97" s="198">
        <v>0</v>
      </c>
      <c r="Z97" s="198">
        <v>38.36</v>
      </c>
      <c r="AA97" s="198">
        <v>6.71</v>
      </c>
      <c r="AB97" s="198">
        <v>0</v>
      </c>
      <c r="AC97" s="198">
        <v>11.05</v>
      </c>
      <c r="AD97" s="198">
        <v>0</v>
      </c>
      <c r="AE97" s="198">
        <v>0</v>
      </c>
      <c r="AF97" s="198">
        <v>0</v>
      </c>
      <c r="AG97" s="198">
        <v>11.57</v>
      </c>
      <c r="AH97" s="198">
        <v>0</v>
      </c>
      <c r="AI97" s="198">
        <v>16.39</v>
      </c>
      <c r="AJ97" s="198">
        <v>0</v>
      </c>
      <c r="AK97" s="198">
        <v>49.77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2.88</v>
      </c>
      <c r="L98" s="198">
        <v>201.37</v>
      </c>
      <c r="M98" s="198">
        <v>27.07</v>
      </c>
      <c r="N98" s="198">
        <v>34.75</v>
      </c>
      <c r="O98" s="198">
        <v>0</v>
      </c>
      <c r="P98" s="198">
        <v>0</v>
      </c>
      <c r="Q98" s="198">
        <v>1.92</v>
      </c>
      <c r="R98" s="198">
        <v>6.02</v>
      </c>
      <c r="S98" s="198">
        <v>3.97</v>
      </c>
      <c r="T98" s="198">
        <v>0</v>
      </c>
      <c r="U98" s="198">
        <v>20.55</v>
      </c>
      <c r="V98" s="198">
        <v>0</v>
      </c>
      <c r="W98" s="198">
        <v>0</v>
      </c>
      <c r="X98" s="198">
        <v>19.18</v>
      </c>
      <c r="Y98" s="198">
        <v>0</v>
      </c>
      <c r="Z98" s="198">
        <v>38.36</v>
      </c>
      <c r="AA98" s="198">
        <v>6.71</v>
      </c>
      <c r="AB98" s="198">
        <v>0</v>
      </c>
      <c r="AC98" s="198">
        <v>11.05</v>
      </c>
      <c r="AD98" s="198">
        <v>0</v>
      </c>
      <c r="AE98" s="198">
        <v>0</v>
      </c>
      <c r="AF98" s="198">
        <v>0</v>
      </c>
      <c r="AG98" s="198">
        <v>11.57</v>
      </c>
      <c r="AH98" s="198">
        <v>0</v>
      </c>
      <c r="AI98" s="198">
        <v>16.39</v>
      </c>
      <c r="AJ98" s="198">
        <v>0</v>
      </c>
      <c r="AK98" s="198">
        <v>50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0.17653999999999981</v>
      </c>
      <c r="L99">
        <f t="shared" si="0"/>
        <v>7.0292899999999934</v>
      </c>
      <c r="M99">
        <f t="shared" si="0"/>
        <v>0.64834000000000036</v>
      </c>
      <c r="N99">
        <f t="shared" si="0"/>
        <v>0.83399999999999996</v>
      </c>
      <c r="O99">
        <f t="shared" si="0"/>
        <v>0</v>
      </c>
      <c r="P99">
        <f t="shared" si="0"/>
        <v>0.53501499999999946</v>
      </c>
      <c r="Q99">
        <f t="shared" si="0"/>
        <v>0.11682500000000021</v>
      </c>
      <c r="R99">
        <f t="shared" si="0"/>
        <v>0.24362250000000013</v>
      </c>
      <c r="S99">
        <f t="shared" si="0"/>
        <v>0.15285249999999986</v>
      </c>
      <c r="T99">
        <f t="shared" si="0"/>
        <v>0</v>
      </c>
      <c r="U99">
        <f t="shared" si="0"/>
        <v>0.53751999999999955</v>
      </c>
      <c r="V99">
        <f t="shared" si="0"/>
        <v>0</v>
      </c>
      <c r="W99">
        <f t="shared" si="0"/>
        <v>0</v>
      </c>
      <c r="X99">
        <f t="shared" si="0"/>
        <v>0.88098750000000114</v>
      </c>
      <c r="Y99">
        <f t="shared" si="0"/>
        <v>0</v>
      </c>
      <c r="Z99">
        <f t="shared" si="0"/>
        <v>1.6205274999999979</v>
      </c>
      <c r="AA99">
        <f t="shared" si="0"/>
        <v>0.47636749999999967</v>
      </c>
      <c r="AB99">
        <f t="shared" si="0"/>
        <v>0</v>
      </c>
      <c r="AC99">
        <f t="shared" si="0"/>
        <v>0.25318249999999992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0.27768000000000037</v>
      </c>
      <c r="AH99">
        <f t="shared" si="0"/>
        <v>0</v>
      </c>
      <c r="AI99">
        <f t="shared" si="0"/>
        <v>0.43428750000000066</v>
      </c>
      <c r="AJ99">
        <f t="shared" si="0"/>
        <v>0</v>
      </c>
      <c r="AK99">
        <f t="shared" si="0"/>
        <v>1.4703350000000004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0.19047750000000011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44581</v>
      </c>
      <c r="B1" s="105" t="s">
        <v>200</v>
      </c>
      <c r="C1" s="200" t="s">
        <v>308</v>
      </c>
      <c r="D1" s="201"/>
      <c r="E1" s="201"/>
      <c r="F1" s="201"/>
      <c r="G1" s="201"/>
      <c r="H1" s="201"/>
      <c r="I1" s="201"/>
      <c r="J1" s="201"/>
      <c r="K1" s="202"/>
      <c r="L1" s="200" t="s">
        <v>307</v>
      </c>
      <c r="M1" s="203" t="s">
        <v>142</v>
      </c>
      <c r="O1" s="204" t="s">
        <v>309</v>
      </c>
      <c r="P1" s="204"/>
      <c r="Q1" s="204"/>
      <c r="R1" s="204"/>
      <c r="S1" s="204"/>
      <c r="U1" t="s">
        <v>313</v>
      </c>
      <c r="V1" s="20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0"/>
      <c r="M2" s="20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18.18</v>
      </c>
      <c r="AH3" s="198">
        <v>0</v>
      </c>
      <c r="AI3" s="198">
        <v>25.76</v>
      </c>
      <c r="AJ3" s="198">
        <v>0</v>
      </c>
      <c r="AK3" s="198">
        <v>28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18.18</v>
      </c>
      <c r="AH4" s="198">
        <v>0</v>
      </c>
      <c r="AI4" s="198">
        <v>25.76</v>
      </c>
      <c r="AJ4" s="198">
        <v>0</v>
      </c>
      <c r="AK4" s="198">
        <v>28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18.18</v>
      </c>
      <c r="AH5" s="198">
        <v>0</v>
      </c>
      <c r="AI5" s="198">
        <v>25.76</v>
      </c>
      <c r="AJ5" s="198">
        <v>0</v>
      </c>
      <c r="AK5" s="198">
        <v>28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18.18</v>
      </c>
      <c r="AH6" s="198">
        <v>0</v>
      </c>
      <c r="AI6" s="198">
        <v>25.76</v>
      </c>
      <c r="AJ6" s="198">
        <v>0</v>
      </c>
      <c r="AK6" s="198">
        <v>28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18.18</v>
      </c>
      <c r="AH7" s="198">
        <v>0</v>
      </c>
      <c r="AI7" s="198">
        <v>25.76</v>
      </c>
      <c r="AJ7" s="198">
        <v>0</v>
      </c>
      <c r="AK7" s="198">
        <v>28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18.18</v>
      </c>
      <c r="AH8" s="198">
        <v>0</v>
      </c>
      <c r="AI8" s="198">
        <v>25.76</v>
      </c>
      <c r="AJ8" s="198">
        <v>0</v>
      </c>
      <c r="AK8" s="198">
        <v>28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18.18</v>
      </c>
      <c r="AH9" s="198">
        <v>0</v>
      </c>
      <c r="AI9" s="198">
        <v>25.76</v>
      </c>
      <c r="AJ9" s="198">
        <v>0</v>
      </c>
      <c r="AK9" s="198">
        <v>28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18.18</v>
      </c>
      <c r="AH10" s="198">
        <v>0</v>
      </c>
      <c r="AI10" s="198">
        <v>25.76</v>
      </c>
      <c r="AJ10" s="198">
        <v>0</v>
      </c>
      <c r="AK10" s="198">
        <v>28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18.18</v>
      </c>
      <c r="AH11" s="198">
        <v>0</v>
      </c>
      <c r="AI11" s="198">
        <v>25.76</v>
      </c>
      <c r="AJ11" s="198">
        <v>0</v>
      </c>
      <c r="AK11" s="198">
        <v>28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18.18</v>
      </c>
      <c r="AH12" s="198">
        <v>0</v>
      </c>
      <c r="AI12" s="198">
        <v>25.76</v>
      </c>
      <c r="AJ12" s="198">
        <v>0</v>
      </c>
      <c r="AK12" s="198">
        <v>28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18.18</v>
      </c>
      <c r="AH13" s="198">
        <v>0</v>
      </c>
      <c r="AI13" s="198">
        <v>25.76</v>
      </c>
      <c r="AJ13" s="198">
        <v>0</v>
      </c>
      <c r="AK13" s="198">
        <v>28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18.18</v>
      </c>
      <c r="AH14" s="198">
        <v>0</v>
      </c>
      <c r="AI14" s="198">
        <v>25.76</v>
      </c>
      <c r="AJ14" s="198">
        <v>0</v>
      </c>
      <c r="AK14" s="198">
        <v>28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18.18</v>
      </c>
      <c r="AH15" s="198">
        <v>0</v>
      </c>
      <c r="AI15" s="198">
        <v>25.76</v>
      </c>
      <c r="AJ15" s="198">
        <v>0</v>
      </c>
      <c r="AK15" s="198">
        <v>28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18.18</v>
      </c>
      <c r="AH16" s="198">
        <v>0</v>
      </c>
      <c r="AI16" s="198">
        <v>25.76</v>
      </c>
      <c r="AJ16" s="198">
        <v>0</v>
      </c>
      <c r="AK16" s="198">
        <v>28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18.18</v>
      </c>
      <c r="AH17" s="198">
        <v>0</v>
      </c>
      <c r="AI17" s="198">
        <v>25.76</v>
      </c>
      <c r="AJ17" s="198">
        <v>0</v>
      </c>
      <c r="AK17" s="198">
        <v>28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18.18</v>
      </c>
      <c r="AH18" s="198">
        <v>0</v>
      </c>
      <c r="AI18" s="198">
        <v>25.76</v>
      </c>
      <c r="AJ18" s="198">
        <v>0</v>
      </c>
      <c r="AK18" s="198">
        <v>28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18.18</v>
      </c>
      <c r="AH19" s="198">
        <v>0</v>
      </c>
      <c r="AI19" s="198">
        <v>25.76</v>
      </c>
      <c r="AJ19" s="198">
        <v>0</v>
      </c>
      <c r="AK19" s="198">
        <v>28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18.18</v>
      </c>
      <c r="AH20" s="198">
        <v>0</v>
      </c>
      <c r="AI20" s="198">
        <v>25.76</v>
      </c>
      <c r="AJ20" s="198">
        <v>0</v>
      </c>
      <c r="AK20" s="198">
        <v>28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18.18</v>
      </c>
      <c r="AH21" s="198">
        <v>0</v>
      </c>
      <c r="AI21" s="198">
        <v>25.76</v>
      </c>
      <c r="AJ21" s="198">
        <v>0</v>
      </c>
      <c r="AK21" s="198">
        <v>28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18.18</v>
      </c>
      <c r="AH22" s="198">
        <v>0</v>
      </c>
      <c r="AI22" s="198">
        <v>25.76</v>
      </c>
      <c r="AJ22" s="198">
        <v>0</v>
      </c>
      <c r="AK22" s="198">
        <v>28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18.18</v>
      </c>
      <c r="AH23" s="198">
        <v>0</v>
      </c>
      <c r="AI23" s="198">
        <v>25.76</v>
      </c>
      <c r="AJ23" s="198">
        <v>0</v>
      </c>
      <c r="AK23" s="198">
        <v>28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18.18</v>
      </c>
      <c r="AH24" s="198">
        <v>0</v>
      </c>
      <c r="AI24" s="198">
        <v>25.76</v>
      </c>
      <c r="AJ24" s="198">
        <v>0</v>
      </c>
      <c r="AK24" s="198">
        <v>28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18.18</v>
      </c>
      <c r="AH25" s="198">
        <v>0</v>
      </c>
      <c r="AI25" s="198">
        <v>25.76</v>
      </c>
      <c r="AJ25" s="198">
        <v>0</v>
      </c>
      <c r="AK25" s="198">
        <v>28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18.18</v>
      </c>
      <c r="AH26" s="198">
        <v>0</v>
      </c>
      <c r="AI26" s="198">
        <v>25.76</v>
      </c>
      <c r="AJ26" s="198">
        <v>0</v>
      </c>
      <c r="AK26" s="198">
        <v>27.24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18.18</v>
      </c>
      <c r="AH27" s="198">
        <v>0</v>
      </c>
      <c r="AI27" s="198">
        <v>24.76</v>
      </c>
      <c r="AJ27" s="198">
        <v>0</v>
      </c>
      <c r="AK27" s="198">
        <v>26.25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18.18</v>
      </c>
      <c r="AH28" s="198">
        <v>0</v>
      </c>
      <c r="AI28" s="198">
        <v>25.76</v>
      </c>
      <c r="AJ28" s="198">
        <v>0</v>
      </c>
      <c r="AK28" s="198">
        <v>26.25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18.18</v>
      </c>
      <c r="AH29" s="198">
        <v>0</v>
      </c>
      <c r="AI29" s="198">
        <v>25.76</v>
      </c>
      <c r="AJ29" s="198">
        <v>0</v>
      </c>
      <c r="AK29" s="198">
        <v>26.25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18.18</v>
      </c>
      <c r="AH30" s="198">
        <v>0</v>
      </c>
      <c r="AI30" s="198">
        <v>25.76</v>
      </c>
      <c r="AJ30" s="198">
        <v>0</v>
      </c>
      <c r="AK30" s="198">
        <v>26.25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18.18</v>
      </c>
      <c r="AH31" s="198">
        <v>0</v>
      </c>
      <c r="AI31" s="198">
        <v>25.76</v>
      </c>
      <c r="AJ31" s="198">
        <v>0</v>
      </c>
      <c r="AK31" s="198">
        <v>26.25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18.18</v>
      </c>
      <c r="AH32" s="198">
        <v>0</v>
      </c>
      <c r="AI32" s="198">
        <v>25.76</v>
      </c>
      <c r="AJ32" s="198">
        <v>0</v>
      </c>
      <c r="AK32" s="198">
        <v>26.25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18.18</v>
      </c>
      <c r="AH33" s="198">
        <v>0</v>
      </c>
      <c r="AI33" s="198">
        <v>24.76</v>
      </c>
      <c r="AJ33" s="198">
        <v>0</v>
      </c>
      <c r="AK33" s="198">
        <v>21.56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18.18</v>
      </c>
      <c r="AH34" s="198">
        <v>0</v>
      </c>
      <c r="AI34" s="198">
        <v>25.76</v>
      </c>
      <c r="AJ34" s="198">
        <v>0</v>
      </c>
      <c r="AK34" s="198">
        <v>21.56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18.18</v>
      </c>
      <c r="AH35" s="198">
        <v>0</v>
      </c>
      <c r="AI35" s="198">
        <v>25.76</v>
      </c>
      <c r="AJ35" s="198">
        <v>0</v>
      </c>
      <c r="AK35" s="198">
        <v>1.91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18.18</v>
      </c>
      <c r="AH36" s="198">
        <v>0</v>
      </c>
      <c r="AI36" s="198">
        <v>25.76</v>
      </c>
      <c r="AJ36" s="198">
        <v>0</v>
      </c>
      <c r="AK36" s="198">
        <v>1.92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18.18</v>
      </c>
      <c r="AH37" s="198">
        <v>0</v>
      </c>
      <c r="AI37" s="198">
        <v>25.76</v>
      </c>
      <c r="AJ37" s="198">
        <v>0</v>
      </c>
      <c r="AK37" s="198">
        <v>1.89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18.18</v>
      </c>
      <c r="AH38" s="198">
        <v>0</v>
      </c>
      <c r="AI38" s="198">
        <v>25.76</v>
      </c>
      <c r="AJ38" s="198">
        <v>0</v>
      </c>
      <c r="AK38" s="198">
        <v>1.94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18.18</v>
      </c>
      <c r="AH39" s="198">
        <v>0</v>
      </c>
      <c r="AI39" s="198">
        <v>24.76</v>
      </c>
      <c r="AJ39" s="198">
        <v>0</v>
      </c>
      <c r="AK39" s="198">
        <v>21.56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18.18</v>
      </c>
      <c r="AH40" s="198">
        <v>0</v>
      </c>
      <c r="AI40" s="198">
        <v>25.76</v>
      </c>
      <c r="AJ40" s="198">
        <v>0</v>
      </c>
      <c r="AK40" s="198">
        <v>26.25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18.18</v>
      </c>
      <c r="AH41" s="198">
        <v>0</v>
      </c>
      <c r="AI41" s="198">
        <v>25.76</v>
      </c>
      <c r="AJ41" s="198">
        <v>0</v>
      </c>
      <c r="AK41" s="198">
        <v>26.25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18.18</v>
      </c>
      <c r="AH42" s="198">
        <v>0</v>
      </c>
      <c r="AI42" s="198">
        <v>25.76</v>
      </c>
      <c r="AJ42" s="198">
        <v>0</v>
      </c>
      <c r="AK42" s="198">
        <v>26.25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18.18</v>
      </c>
      <c r="AH43" s="198">
        <v>0</v>
      </c>
      <c r="AI43" s="198">
        <v>25.76</v>
      </c>
      <c r="AJ43" s="198">
        <v>0</v>
      </c>
      <c r="AK43" s="198">
        <v>26.25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18.18</v>
      </c>
      <c r="AH44" s="198">
        <v>0</v>
      </c>
      <c r="AI44" s="198">
        <v>25.76</v>
      </c>
      <c r="AJ44" s="198">
        <v>0</v>
      </c>
      <c r="AK44" s="198">
        <v>21.56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18.18</v>
      </c>
      <c r="AH45" s="198">
        <v>0</v>
      </c>
      <c r="AI45" s="198">
        <v>24.76</v>
      </c>
      <c r="AJ45" s="198">
        <v>0</v>
      </c>
      <c r="AK45" s="198">
        <v>26.25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18.18</v>
      </c>
      <c r="AH46" s="198">
        <v>0</v>
      </c>
      <c r="AI46" s="198">
        <v>25.76</v>
      </c>
      <c r="AJ46" s="198">
        <v>0</v>
      </c>
      <c r="AK46" s="198">
        <v>26.25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18.18</v>
      </c>
      <c r="AH47" s="198">
        <v>0</v>
      </c>
      <c r="AI47" s="198">
        <v>25.76</v>
      </c>
      <c r="AJ47" s="198">
        <v>0</v>
      </c>
      <c r="AK47" s="198">
        <v>26.25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18.18</v>
      </c>
      <c r="AH48" s="198">
        <v>0</v>
      </c>
      <c r="AI48" s="198">
        <v>25.76</v>
      </c>
      <c r="AJ48" s="198">
        <v>0</v>
      </c>
      <c r="AK48" s="198">
        <v>26.25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18.18</v>
      </c>
      <c r="AH49" s="198">
        <v>0</v>
      </c>
      <c r="AI49" s="198">
        <v>25.76</v>
      </c>
      <c r="AJ49" s="198">
        <v>0</v>
      </c>
      <c r="AK49" s="198">
        <v>26.25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18.18</v>
      </c>
      <c r="AH50" s="198">
        <v>0</v>
      </c>
      <c r="AI50" s="198">
        <v>25.76</v>
      </c>
      <c r="AJ50" s="198">
        <v>0</v>
      </c>
      <c r="AK50" s="198">
        <v>26.25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18.18</v>
      </c>
      <c r="AH51" s="198">
        <v>0</v>
      </c>
      <c r="AI51" s="198">
        <v>25.76</v>
      </c>
      <c r="AJ51" s="198">
        <v>0</v>
      </c>
      <c r="AK51" s="198">
        <v>26.25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18.18</v>
      </c>
      <c r="AH52" s="198">
        <v>0</v>
      </c>
      <c r="AI52" s="198">
        <v>25.76</v>
      </c>
      <c r="AJ52" s="198">
        <v>0</v>
      </c>
      <c r="AK52" s="198">
        <v>26.25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18.18</v>
      </c>
      <c r="AH53" s="198">
        <v>0</v>
      </c>
      <c r="AI53" s="198">
        <v>25.76</v>
      </c>
      <c r="AJ53" s="198">
        <v>0</v>
      </c>
      <c r="AK53" s="198">
        <v>26.25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18.18</v>
      </c>
      <c r="AH54" s="198">
        <v>0</v>
      </c>
      <c r="AI54" s="198">
        <v>25.76</v>
      </c>
      <c r="AJ54" s="198">
        <v>0</v>
      </c>
      <c r="AK54" s="198">
        <v>26.25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18.18</v>
      </c>
      <c r="AH55" s="198">
        <v>0</v>
      </c>
      <c r="AI55" s="198">
        <v>25.76</v>
      </c>
      <c r="AJ55" s="198">
        <v>0</v>
      </c>
      <c r="AK55" s="198">
        <v>26.25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18.18</v>
      </c>
      <c r="AH56" s="198">
        <v>0</v>
      </c>
      <c r="AI56" s="198">
        <v>25.76</v>
      </c>
      <c r="AJ56" s="198">
        <v>0</v>
      </c>
      <c r="AK56" s="198">
        <v>26.25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18.18</v>
      </c>
      <c r="AH57" s="198">
        <v>0</v>
      </c>
      <c r="AI57" s="198">
        <v>25.76</v>
      </c>
      <c r="AJ57" s="198">
        <v>0</v>
      </c>
      <c r="AK57" s="198">
        <v>26.25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18.18</v>
      </c>
      <c r="AH58" s="198">
        <v>0</v>
      </c>
      <c r="AI58" s="198">
        <v>25.76</v>
      </c>
      <c r="AJ58" s="198">
        <v>0</v>
      </c>
      <c r="AK58" s="198">
        <v>26.25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18.18</v>
      </c>
      <c r="AH59" s="198">
        <v>0</v>
      </c>
      <c r="AI59" s="198">
        <v>25.76</v>
      </c>
      <c r="AJ59" s="198">
        <v>0</v>
      </c>
      <c r="AK59" s="198">
        <v>26.25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18.18</v>
      </c>
      <c r="AH60" s="198">
        <v>0</v>
      </c>
      <c r="AI60" s="198">
        <v>25.76</v>
      </c>
      <c r="AJ60" s="198">
        <v>0</v>
      </c>
      <c r="AK60" s="198">
        <v>26.25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18.18</v>
      </c>
      <c r="AH61" s="198">
        <v>0</v>
      </c>
      <c r="AI61" s="198">
        <v>14.2</v>
      </c>
      <c r="AJ61" s="198">
        <v>0</v>
      </c>
      <c r="AK61" s="198">
        <v>26.25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18.18</v>
      </c>
      <c r="AH62" s="198">
        <v>0</v>
      </c>
      <c r="AI62" s="198">
        <v>14.2</v>
      </c>
      <c r="AJ62" s="198">
        <v>0</v>
      </c>
      <c r="AK62" s="198">
        <v>26.25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18.18</v>
      </c>
      <c r="AH63" s="198">
        <v>0</v>
      </c>
      <c r="AI63" s="198">
        <v>25.75</v>
      </c>
      <c r="AJ63" s="198">
        <v>0</v>
      </c>
      <c r="AK63" s="198">
        <v>26.25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18.18</v>
      </c>
      <c r="AH64" s="198">
        <v>0</v>
      </c>
      <c r="AI64" s="198">
        <v>22.32</v>
      </c>
      <c r="AJ64" s="198">
        <v>0</v>
      </c>
      <c r="AK64" s="198">
        <v>26.25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18.18</v>
      </c>
      <c r="AH65" s="198">
        <v>0</v>
      </c>
      <c r="AI65" s="198">
        <v>14.2</v>
      </c>
      <c r="AJ65" s="198">
        <v>0</v>
      </c>
      <c r="AK65" s="198">
        <v>26.25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18.18</v>
      </c>
      <c r="AH66" s="198">
        <v>0</v>
      </c>
      <c r="AI66" s="198">
        <v>14.2</v>
      </c>
      <c r="AJ66" s="198">
        <v>0</v>
      </c>
      <c r="AK66" s="198">
        <v>26.25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18.18</v>
      </c>
      <c r="AH67" s="198">
        <v>0</v>
      </c>
      <c r="AI67" s="198">
        <v>12.18</v>
      </c>
      <c r="AJ67" s="198">
        <v>0</v>
      </c>
      <c r="AK67" s="198">
        <v>21.56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18.18</v>
      </c>
      <c r="AH68" s="198">
        <v>0</v>
      </c>
      <c r="AI68" s="198">
        <v>22.32</v>
      </c>
      <c r="AJ68" s="198">
        <v>0</v>
      </c>
      <c r="AK68" s="198">
        <v>21.57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18.18</v>
      </c>
      <c r="AH69" s="198">
        <v>0</v>
      </c>
      <c r="AI69" s="198">
        <v>25.75</v>
      </c>
      <c r="AJ69" s="198">
        <v>0</v>
      </c>
      <c r="AK69" s="198">
        <v>1.99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18.18</v>
      </c>
      <c r="AH70" s="198">
        <v>0</v>
      </c>
      <c r="AI70" s="198">
        <v>25.75</v>
      </c>
      <c r="AJ70" s="198">
        <v>0</v>
      </c>
      <c r="AK70" s="198">
        <v>1.99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18.18</v>
      </c>
      <c r="AH71" s="198">
        <v>0</v>
      </c>
      <c r="AI71" s="198">
        <v>25.75</v>
      </c>
      <c r="AJ71" s="198">
        <v>0</v>
      </c>
      <c r="AK71" s="198">
        <v>21.56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18.18</v>
      </c>
      <c r="AH72" s="198">
        <v>0</v>
      </c>
      <c r="AI72" s="198">
        <v>25.75</v>
      </c>
      <c r="AJ72" s="198">
        <v>0</v>
      </c>
      <c r="AK72" s="198">
        <v>21.56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18.18</v>
      </c>
      <c r="AH73" s="198">
        <v>0</v>
      </c>
      <c r="AI73" s="198">
        <v>25.75</v>
      </c>
      <c r="AJ73" s="198">
        <v>0</v>
      </c>
      <c r="AK73" s="198">
        <v>21.56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18.18</v>
      </c>
      <c r="AH74" s="198">
        <v>0</v>
      </c>
      <c r="AI74" s="198">
        <v>25.75</v>
      </c>
      <c r="AJ74" s="198">
        <v>0</v>
      </c>
      <c r="AK74" s="198">
        <v>21.56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18.18</v>
      </c>
      <c r="AH75" s="198">
        <v>0</v>
      </c>
      <c r="AI75" s="198">
        <v>25.75</v>
      </c>
      <c r="AJ75" s="198">
        <v>0</v>
      </c>
      <c r="AK75" s="198">
        <v>21.56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18.18</v>
      </c>
      <c r="AH76" s="198">
        <v>0</v>
      </c>
      <c r="AI76" s="198">
        <v>25.75</v>
      </c>
      <c r="AJ76" s="198">
        <v>0</v>
      </c>
      <c r="AK76" s="198">
        <v>21.56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18.18</v>
      </c>
      <c r="AH77" s="198">
        <v>0</v>
      </c>
      <c r="AI77" s="198">
        <v>25.75</v>
      </c>
      <c r="AJ77" s="198">
        <v>0</v>
      </c>
      <c r="AK77" s="198">
        <v>21.56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18.18</v>
      </c>
      <c r="AH78" s="198">
        <v>0</v>
      </c>
      <c r="AI78" s="198">
        <v>25.75</v>
      </c>
      <c r="AJ78" s="198">
        <v>0</v>
      </c>
      <c r="AK78" s="198">
        <v>21.56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18.18</v>
      </c>
      <c r="AH79" s="198">
        <v>0</v>
      </c>
      <c r="AI79" s="198">
        <v>25.75</v>
      </c>
      <c r="AJ79" s="198">
        <v>0</v>
      </c>
      <c r="AK79" s="198">
        <v>26.25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18.18</v>
      </c>
      <c r="AH80" s="198">
        <v>0</v>
      </c>
      <c r="AI80" s="198">
        <v>25.75</v>
      </c>
      <c r="AJ80" s="198">
        <v>0</v>
      </c>
      <c r="AK80" s="198">
        <v>26.25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18.18</v>
      </c>
      <c r="AH81" s="198">
        <v>0</v>
      </c>
      <c r="AI81" s="198">
        <v>25.75</v>
      </c>
      <c r="AJ81" s="198">
        <v>0</v>
      </c>
      <c r="AK81" s="198">
        <v>26.25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18.18</v>
      </c>
      <c r="AH82" s="198">
        <v>0</v>
      </c>
      <c r="AI82" s="198">
        <v>25.75</v>
      </c>
      <c r="AJ82" s="198">
        <v>0</v>
      </c>
      <c r="AK82" s="198">
        <v>26.25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18.18</v>
      </c>
      <c r="AH83" s="198">
        <v>0</v>
      </c>
      <c r="AI83" s="198">
        <v>25.75</v>
      </c>
      <c r="AJ83" s="198">
        <v>0</v>
      </c>
      <c r="AK83" s="198">
        <v>26.25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18.18</v>
      </c>
      <c r="AH84" s="198">
        <v>0</v>
      </c>
      <c r="AI84" s="198">
        <v>25.75</v>
      </c>
      <c r="AJ84" s="198">
        <v>0</v>
      </c>
      <c r="AK84" s="198">
        <v>26.25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18.18</v>
      </c>
      <c r="AH85" s="198">
        <v>0</v>
      </c>
      <c r="AI85" s="198">
        <v>25.75</v>
      </c>
      <c r="AJ85" s="198">
        <v>0</v>
      </c>
      <c r="AK85" s="198">
        <v>26.25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18.18</v>
      </c>
      <c r="AH86" s="198">
        <v>0</v>
      </c>
      <c r="AI86" s="198">
        <v>25.75</v>
      </c>
      <c r="AJ86" s="198">
        <v>0</v>
      </c>
      <c r="AK86" s="198">
        <v>26.25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18.18</v>
      </c>
      <c r="AH87" s="198">
        <v>0</v>
      </c>
      <c r="AI87" s="198">
        <v>25.75</v>
      </c>
      <c r="AJ87" s="198">
        <v>0</v>
      </c>
      <c r="AK87" s="198">
        <v>26.25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18.18</v>
      </c>
      <c r="AH88" s="198">
        <v>0</v>
      </c>
      <c r="AI88" s="198">
        <v>25.75</v>
      </c>
      <c r="AJ88" s="198">
        <v>0</v>
      </c>
      <c r="AK88" s="198">
        <v>26.25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18.18</v>
      </c>
      <c r="AH89" s="198">
        <v>0</v>
      </c>
      <c r="AI89" s="198">
        <v>25.75</v>
      </c>
      <c r="AJ89" s="198">
        <v>0</v>
      </c>
      <c r="AK89" s="198">
        <v>26.25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18.18</v>
      </c>
      <c r="AH90" s="198">
        <v>0</v>
      </c>
      <c r="AI90" s="198">
        <v>25.75</v>
      </c>
      <c r="AJ90" s="198">
        <v>0</v>
      </c>
      <c r="AK90" s="198">
        <v>26.25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18.18</v>
      </c>
      <c r="AH91" s="198">
        <v>0</v>
      </c>
      <c r="AI91" s="198">
        <v>25.75</v>
      </c>
      <c r="AJ91" s="198">
        <v>0</v>
      </c>
      <c r="AK91" s="198">
        <v>26.25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18.18</v>
      </c>
      <c r="AH92" s="198">
        <v>0</v>
      </c>
      <c r="AI92" s="198">
        <v>25.75</v>
      </c>
      <c r="AJ92" s="198">
        <v>0</v>
      </c>
      <c r="AK92" s="198">
        <v>26.34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18.18</v>
      </c>
      <c r="AH93" s="198">
        <v>0</v>
      </c>
      <c r="AI93" s="198">
        <v>25.75</v>
      </c>
      <c r="AJ93" s="198">
        <v>0</v>
      </c>
      <c r="AK93" s="198">
        <v>26.25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18.18</v>
      </c>
      <c r="AH94" s="198">
        <v>0</v>
      </c>
      <c r="AI94" s="198">
        <v>25.75</v>
      </c>
      <c r="AJ94" s="198">
        <v>0</v>
      </c>
      <c r="AK94" s="198">
        <v>26.34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18.18</v>
      </c>
      <c r="AH95" s="198">
        <v>0</v>
      </c>
      <c r="AI95" s="198">
        <v>25.75</v>
      </c>
      <c r="AJ95" s="198">
        <v>0</v>
      </c>
      <c r="AK95" s="198">
        <v>26.5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18.18</v>
      </c>
      <c r="AH96" s="198">
        <v>0</v>
      </c>
      <c r="AI96" s="198">
        <v>25.75</v>
      </c>
      <c r="AJ96" s="198">
        <v>0</v>
      </c>
      <c r="AK96" s="198">
        <v>26.5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18.18</v>
      </c>
      <c r="AH97" s="198">
        <v>0</v>
      </c>
      <c r="AI97" s="198">
        <v>25.75</v>
      </c>
      <c r="AJ97" s="198">
        <v>0</v>
      </c>
      <c r="AK97" s="198">
        <v>27.87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18.18</v>
      </c>
      <c r="AH98" s="198">
        <v>0</v>
      </c>
      <c r="AI98" s="198">
        <v>25.75</v>
      </c>
      <c r="AJ98" s="198">
        <v>0</v>
      </c>
      <c r="AK98" s="198">
        <v>28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4.9920000000000089E-2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0.43632000000000032</v>
      </c>
      <c r="AH99">
        <f t="shared" si="0"/>
        <v>0</v>
      </c>
      <c r="AI99">
        <f t="shared" si="0"/>
        <v>0.60048749999999995</v>
      </c>
      <c r="AJ99">
        <f t="shared" si="0"/>
        <v>0</v>
      </c>
      <c r="AK99">
        <f t="shared" si="0"/>
        <v>0.58844499999999988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3.64</v>
      </c>
      <c r="AH3" s="198">
        <v>0</v>
      </c>
      <c r="AI3" s="198">
        <v>5.15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3.64</v>
      </c>
      <c r="AH4" s="198">
        <v>0</v>
      </c>
      <c r="AI4" s="198">
        <v>5.15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3.64</v>
      </c>
      <c r="AH5" s="198">
        <v>0</v>
      </c>
      <c r="AI5" s="198">
        <v>5.15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3.64</v>
      </c>
      <c r="AH6" s="198">
        <v>0</v>
      </c>
      <c r="AI6" s="198">
        <v>5.15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3.64</v>
      </c>
      <c r="AH7" s="198">
        <v>0</v>
      </c>
      <c r="AI7" s="198">
        <v>5.15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3.64</v>
      </c>
      <c r="AH8" s="198">
        <v>0</v>
      </c>
      <c r="AI8" s="198">
        <v>5.15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3.64</v>
      </c>
      <c r="AH9" s="198">
        <v>0</v>
      </c>
      <c r="AI9" s="198">
        <v>5.15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3.64</v>
      </c>
      <c r="AH10" s="198">
        <v>0</v>
      </c>
      <c r="AI10" s="198">
        <v>5.15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3.64</v>
      </c>
      <c r="AH11" s="198">
        <v>0</v>
      </c>
      <c r="AI11" s="198">
        <v>5.15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3.64</v>
      </c>
      <c r="AH12" s="198">
        <v>0</v>
      </c>
      <c r="AI12" s="198">
        <v>5.15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3.64</v>
      </c>
      <c r="AH13" s="198">
        <v>0</v>
      </c>
      <c r="AI13" s="198">
        <v>5.15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3.64</v>
      </c>
      <c r="AH14" s="198">
        <v>0</v>
      </c>
      <c r="AI14" s="198">
        <v>5.15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3.64</v>
      </c>
      <c r="AH15" s="198">
        <v>0</v>
      </c>
      <c r="AI15" s="198">
        <v>5.15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3.64</v>
      </c>
      <c r="AH16" s="198">
        <v>0</v>
      </c>
      <c r="AI16" s="198">
        <v>5.15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3.64</v>
      </c>
      <c r="AH17" s="198">
        <v>0</v>
      </c>
      <c r="AI17" s="198">
        <v>5.15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3.64</v>
      </c>
      <c r="AH18" s="198">
        <v>0</v>
      </c>
      <c r="AI18" s="198">
        <v>5.15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3.64</v>
      </c>
      <c r="AH19" s="198">
        <v>0</v>
      </c>
      <c r="AI19" s="198">
        <v>5.15</v>
      </c>
      <c r="AJ19" s="198">
        <v>0</v>
      </c>
      <c r="AK19" s="198">
        <v>15.82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3.64</v>
      </c>
      <c r="AH20" s="198">
        <v>0</v>
      </c>
      <c r="AI20" s="198">
        <v>5.15</v>
      </c>
      <c r="AJ20" s="198">
        <v>0</v>
      </c>
      <c r="AK20" s="198">
        <v>8.82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3.64</v>
      </c>
      <c r="AH21" s="198">
        <v>0</v>
      </c>
      <c r="AI21" s="198">
        <v>5.15</v>
      </c>
      <c r="AJ21" s="198">
        <v>0</v>
      </c>
      <c r="AK21" s="198">
        <v>11.82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3.64</v>
      </c>
      <c r="AH22" s="198">
        <v>0</v>
      </c>
      <c r="AI22" s="198">
        <v>5.15</v>
      </c>
      <c r="AJ22" s="198">
        <v>0</v>
      </c>
      <c r="AK22" s="198">
        <v>12.82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3.64</v>
      </c>
      <c r="AH23" s="198">
        <v>0</v>
      </c>
      <c r="AI23" s="198">
        <v>5.15</v>
      </c>
      <c r="AJ23" s="198">
        <v>0</v>
      </c>
      <c r="AK23" s="198">
        <v>13.82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3.64</v>
      </c>
      <c r="AH24" s="198">
        <v>0</v>
      </c>
      <c r="AI24" s="198">
        <v>5.15</v>
      </c>
      <c r="AJ24" s="198">
        <v>0</v>
      </c>
      <c r="AK24" s="198">
        <v>15.82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3.64</v>
      </c>
      <c r="AH25" s="198">
        <v>0</v>
      </c>
      <c r="AI25" s="198">
        <v>5.15</v>
      </c>
      <c r="AJ25" s="198">
        <v>0</v>
      </c>
      <c r="AK25" s="198">
        <v>21.82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3.64</v>
      </c>
      <c r="AH26" s="198">
        <v>0</v>
      </c>
      <c r="AI26" s="198">
        <v>5.15</v>
      </c>
      <c r="AJ26" s="198">
        <v>0</v>
      </c>
      <c r="AK26" s="198">
        <v>16.37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3.64</v>
      </c>
      <c r="AH27" s="198">
        <v>0</v>
      </c>
      <c r="AI27" s="198">
        <v>5</v>
      </c>
      <c r="AJ27" s="198">
        <v>0</v>
      </c>
      <c r="AK27" s="198">
        <v>8.31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3.64</v>
      </c>
      <c r="AH28" s="198">
        <v>0</v>
      </c>
      <c r="AI28" s="198">
        <v>5.15</v>
      </c>
      <c r="AJ28" s="198">
        <v>0</v>
      </c>
      <c r="AK28" s="198">
        <v>8.31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3.64</v>
      </c>
      <c r="AH29" s="198">
        <v>0</v>
      </c>
      <c r="AI29" s="198">
        <v>5.15</v>
      </c>
      <c r="AJ29" s="198">
        <v>0</v>
      </c>
      <c r="AK29" s="198">
        <v>8.31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3.64</v>
      </c>
      <c r="AH30" s="198">
        <v>0</v>
      </c>
      <c r="AI30" s="198">
        <v>5.15</v>
      </c>
      <c r="AJ30" s="198">
        <v>0</v>
      </c>
      <c r="AK30" s="198">
        <v>8.31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3.64</v>
      </c>
      <c r="AH31" s="198">
        <v>0</v>
      </c>
      <c r="AI31" s="198">
        <v>5.15</v>
      </c>
      <c r="AJ31" s="198">
        <v>0</v>
      </c>
      <c r="AK31" s="198">
        <v>8.31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3.64</v>
      </c>
      <c r="AH32" s="198">
        <v>0</v>
      </c>
      <c r="AI32" s="198">
        <v>5.15</v>
      </c>
      <c r="AJ32" s="198">
        <v>0</v>
      </c>
      <c r="AK32" s="198">
        <v>8.31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3.64</v>
      </c>
      <c r="AH33" s="198">
        <v>0</v>
      </c>
      <c r="AI33" s="198">
        <v>5</v>
      </c>
      <c r="AJ33" s="198">
        <v>0</v>
      </c>
      <c r="AK33" s="198">
        <v>13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3.64</v>
      </c>
      <c r="AH34" s="198">
        <v>0</v>
      </c>
      <c r="AI34" s="198">
        <v>5.15</v>
      </c>
      <c r="AJ34" s="198">
        <v>0</v>
      </c>
      <c r="AK34" s="198">
        <v>13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3.64</v>
      </c>
      <c r="AH35" s="198">
        <v>0</v>
      </c>
      <c r="AI35" s="198">
        <v>5.15</v>
      </c>
      <c r="AJ35" s="198">
        <v>0</v>
      </c>
      <c r="AK35" s="198">
        <v>27.54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3.64</v>
      </c>
      <c r="AH36" s="198">
        <v>0</v>
      </c>
      <c r="AI36" s="198">
        <v>5.15</v>
      </c>
      <c r="AJ36" s="198">
        <v>0</v>
      </c>
      <c r="AK36" s="198">
        <v>25.8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3.64</v>
      </c>
      <c r="AH37" s="198">
        <v>0</v>
      </c>
      <c r="AI37" s="198">
        <v>5.15</v>
      </c>
      <c r="AJ37" s="198">
        <v>0</v>
      </c>
      <c r="AK37" s="198">
        <v>30.97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3.64</v>
      </c>
      <c r="AH38" s="198">
        <v>0</v>
      </c>
      <c r="AI38" s="198">
        <v>5.15</v>
      </c>
      <c r="AJ38" s="198">
        <v>0</v>
      </c>
      <c r="AK38" s="198">
        <v>24.03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3.64</v>
      </c>
      <c r="AH39" s="198">
        <v>0</v>
      </c>
      <c r="AI39" s="198">
        <v>5</v>
      </c>
      <c r="AJ39" s="198">
        <v>0</v>
      </c>
      <c r="AK39" s="198">
        <v>13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3.64</v>
      </c>
      <c r="AH40" s="198">
        <v>0</v>
      </c>
      <c r="AI40" s="198">
        <v>5.15</v>
      </c>
      <c r="AJ40" s="198">
        <v>0</v>
      </c>
      <c r="AK40" s="198">
        <v>8.31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3.64</v>
      </c>
      <c r="AH41" s="198">
        <v>0</v>
      </c>
      <c r="AI41" s="198">
        <v>5.15</v>
      </c>
      <c r="AJ41" s="198">
        <v>0</v>
      </c>
      <c r="AK41" s="198">
        <v>8.31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3.64</v>
      </c>
      <c r="AH42" s="198">
        <v>0</v>
      </c>
      <c r="AI42" s="198">
        <v>5.15</v>
      </c>
      <c r="AJ42" s="198">
        <v>0</v>
      </c>
      <c r="AK42" s="198">
        <v>8.31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3.64</v>
      </c>
      <c r="AH43" s="198">
        <v>0</v>
      </c>
      <c r="AI43" s="198">
        <v>5.15</v>
      </c>
      <c r="AJ43" s="198">
        <v>0</v>
      </c>
      <c r="AK43" s="198">
        <v>8.31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3.64</v>
      </c>
      <c r="AH44" s="198">
        <v>0</v>
      </c>
      <c r="AI44" s="198">
        <v>5.15</v>
      </c>
      <c r="AJ44" s="198">
        <v>0</v>
      </c>
      <c r="AK44" s="198">
        <v>13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3.64</v>
      </c>
      <c r="AH45" s="198">
        <v>0</v>
      </c>
      <c r="AI45" s="198">
        <v>5</v>
      </c>
      <c r="AJ45" s="198">
        <v>0</v>
      </c>
      <c r="AK45" s="198">
        <v>8.31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3.64</v>
      </c>
      <c r="AH46" s="198">
        <v>0</v>
      </c>
      <c r="AI46" s="198">
        <v>5.15</v>
      </c>
      <c r="AJ46" s="198">
        <v>0</v>
      </c>
      <c r="AK46" s="198">
        <v>8.31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3.64</v>
      </c>
      <c r="AH47" s="198">
        <v>0</v>
      </c>
      <c r="AI47" s="198">
        <v>5.15</v>
      </c>
      <c r="AJ47" s="198">
        <v>0</v>
      </c>
      <c r="AK47" s="198">
        <v>8.31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3.64</v>
      </c>
      <c r="AH48" s="198">
        <v>0</v>
      </c>
      <c r="AI48" s="198">
        <v>5.15</v>
      </c>
      <c r="AJ48" s="198">
        <v>0</v>
      </c>
      <c r="AK48" s="198">
        <v>8.31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3.64</v>
      </c>
      <c r="AH49" s="198">
        <v>0</v>
      </c>
      <c r="AI49" s="198">
        <v>5.15</v>
      </c>
      <c r="AJ49" s="198">
        <v>0</v>
      </c>
      <c r="AK49" s="198">
        <v>8.31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3.64</v>
      </c>
      <c r="AH50" s="198">
        <v>0</v>
      </c>
      <c r="AI50" s="198">
        <v>5.15</v>
      </c>
      <c r="AJ50" s="198">
        <v>0</v>
      </c>
      <c r="AK50" s="198">
        <v>8.31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3.64</v>
      </c>
      <c r="AH51" s="198">
        <v>0</v>
      </c>
      <c r="AI51" s="198">
        <v>5.15</v>
      </c>
      <c r="AJ51" s="198">
        <v>0</v>
      </c>
      <c r="AK51" s="198">
        <v>8.31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3.64</v>
      </c>
      <c r="AH52" s="198">
        <v>0</v>
      </c>
      <c r="AI52" s="198">
        <v>5.15</v>
      </c>
      <c r="AJ52" s="198">
        <v>0</v>
      </c>
      <c r="AK52" s="198">
        <v>8.31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3.64</v>
      </c>
      <c r="AH53" s="198">
        <v>0</v>
      </c>
      <c r="AI53" s="198">
        <v>5.15</v>
      </c>
      <c r="AJ53" s="198">
        <v>0</v>
      </c>
      <c r="AK53" s="198">
        <v>8.31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3.64</v>
      </c>
      <c r="AH54" s="198">
        <v>0</v>
      </c>
      <c r="AI54" s="198">
        <v>5.15</v>
      </c>
      <c r="AJ54" s="198">
        <v>0</v>
      </c>
      <c r="AK54" s="198">
        <v>8.31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3.64</v>
      </c>
      <c r="AH55" s="198">
        <v>0</v>
      </c>
      <c r="AI55" s="198">
        <v>5.15</v>
      </c>
      <c r="AJ55" s="198">
        <v>0</v>
      </c>
      <c r="AK55" s="198">
        <v>8.31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3.64</v>
      </c>
      <c r="AH56" s="198">
        <v>0</v>
      </c>
      <c r="AI56" s="198">
        <v>5.15</v>
      </c>
      <c r="AJ56" s="198">
        <v>0</v>
      </c>
      <c r="AK56" s="198">
        <v>8.31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3.64</v>
      </c>
      <c r="AH57" s="198">
        <v>0</v>
      </c>
      <c r="AI57" s="198">
        <v>5.15</v>
      </c>
      <c r="AJ57" s="198">
        <v>0</v>
      </c>
      <c r="AK57" s="198">
        <v>8.31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3.64</v>
      </c>
      <c r="AH58" s="198">
        <v>0</v>
      </c>
      <c r="AI58" s="198">
        <v>5.15</v>
      </c>
      <c r="AJ58" s="198">
        <v>0</v>
      </c>
      <c r="AK58" s="198">
        <v>8.31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3.64</v>
      </c>
      <c r="AH59" s="198">
        <v>0</v>
      </c>
      <c r="AI59" s="198">
        <v>5.15</v>
      </c>
      <c r="AJ59" s="198">
        <v>0</v>
      </c>
      <c r="AK59" s="198">
        <v>8.31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3.64</v>
      </c>
      <c r="AH60" s="198">
        <v>0</v>
      </c>
      <c r="AI60" s="198">
        <v>5.15</v>
      </c>
      <c r="AJ60" s="198">
        <v>0</v>
      </c>
      <c r="AK60" s="198">
        <v>8.31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3.64</v>
      </c>
      <c r="AH61" s="198">
        <v>0</v>
      </c>
      <c r="AI61" s="198">
        <v>5</v>
      </c>
      <c r="AJ61" s="198">
        <v>0</v>
      </c>
      <c r="AK61" s="198">
        <v>8.31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3.64</v>
      </c>
      <c r="AH62" s="198">
        <v>0</v>
      </c>
      <c r="AI62" s="198">
        <v>5</v>
      </c>
      <c r="AJ62" s="198">
        <v>0</v>
      </c>
      <c r="AK62" s="198">
        <v>8.31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3.64</v>
      </c>
      <c r="AH63" s="198">
        <v>0</v>
      </c>
      <c r="AI63" s="198">
        <v>5.15</v>
      </c>
      <c r="AJ63" s="198">
        <v>0</v>
      </c>
      <c r="AK63" s="198">
        <v>8.31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3.64</v>
      </c>
      <c r="AH64" s="198">
        <v>0</v>
      </c>
      <c r="AI64" s="198">
        <v>5</v>
      </c>
      <c r="AJ64" s="198">
        <v>0</v>
      </c>
      <c r="AK64" s="198">
        <v>8.31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3.64</v>
      </c>
      <c r="AH65" s="198">
        <v>0</v>
      </c>
      <c r="AI65" s="198">
        <v>5</v>
      </c>
      <c r="AJ65" s="198">
        <v>0</v>
      </c>
      <c r="AK65" s="198">
        <v>8.31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3.64</v>
      </c>
      <c r="AH66" s="198">
        <v>0</v>
      </c>
      <c r="AI66" s="198">
        <v>5</v>
      </c>
      <c r="AJ66" s="198">
        <v>0</v>
      </c>
      <c r="AK66" s="198">
        <v>8.31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3.64</v>
      </c>
      <c r="AH67" s="198">
        <v>0</v>
      </c>
      <c r="AI67" s="198">
        <v>5</v>
      </c>
      <c r="AJ67" s="198">
        <v>0</v>
      </c>
      <c r="AK67" s="198">
        <v>13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3.64</v>
      </c>
      <c r="AH68" s="198">
        <v>0</v>
      </c>
      <c r="AI68" s="198">
        <v>5</v>
      </c>
      <c r="AJ68" s="198">
        <v>0</v>
      </c>
      <c r="AK68" s="198">
        <v>12.96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3.64</v>
      </c>
      <c r="AH69" s="198">
        <v>0</v>
      </c>
      <c r="AI69" s="198">
        <v>5.15</v>
      </c>
      <c r="AJ69" s="198">
        <v>0</v>
      </c>
      <c r="AK69" s="198">
        <v>15.77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3.64</v>
      </c>
      <c r="AH70" s="198">
        <v>0</v>
      </c>
      <c r="AI70" s="198">
        <v>5.15</v>
      </c>
      <c r="AJ70" s="198">
        <v>0</v>
      </c>
      <c r="AK70" s="198">
        <v>15.77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3.64</v>
      </c>
      <c r="AH71" s="198">
        <v>0</v>
      </c>
      <c r="AI71" s="198">
        <v>5.15</v>
      </c>
      <c r="AJ71" s="198">
        <v>0</v>
      </c>
      <c r="AK71" s="198">
        <v>13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3.64</v>
      </c>
      <c r="AH72" s="198">
        <v>0</v>
      </c>
      <c r="AI72" s="198">
        <v>5.15</v>
      </c>
      <c r="AJ72" s="198">
        <v>0</v>
      </c>
      <c r="AK72" s="198">
        <v>13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3.64</v>
      </c>
      <c r="AH73" s="198">
        <v>0</v>
      </c>
      <c r="AI73" s="198">
        <v>5.15</v>
      </c>
      <c r="AJ73" s="198">
        <v>0</v>
      </c>
      <c r="AK73" s="198">
        <v>13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3.64</v>
      </c>
      <c r="AH74" s="198">
        <v>0</v>
      </c>
      <c r="AI74" s="198">
        <v>5.15</v>
      </c>
      <c r="AJ74" s="198">
        <v>0</v>
      </c>
      <c r="AK74" s="198">
        <v>13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3.64</v>
      </c>
      <c r="AH75" s="198">
        <v>0</v>
      </c>
      <c r="AI75" s="198">
        <v>5.15</v>
      </c>
      <c r="AJ75" s="198">
        <v>0</v>
      </c>
      <c r="AK75" s="198">
        <v>13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3.64</v>
      </c>
      <c r="AH76" s="198">
        <v>0</v>
      </c>
      <c r="AI76" s="198">
        <v>5.15</v>
      </c>
      <c r="AJ76" s="198">
        <v>0</v>
      </c>
      <c r="AK76" s="198">
        <v>13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3.64</v>
      </c>
      <c r="AH77" s="198">
        <v>0</v>
      </c>
      <c r="AI77" s="198">
        <v>5.15</v>
      </c>
      <c r="AJ77" s="198">
        <v>0</v>
      </c>
      <c r="AK77" s="198">
        <v>13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3.64</v>
      </c>
      <c r="AH78" s="198">
        <v>0</v>
      </c>
      <c r="AI78" s="198">
        <v>5.15</v>
      </c>
      <c r="AJ78" s="198">
        <v>0</v>
      </c>
      <c r="AK78" s="198">
        <v>13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3.64</v>
      </c>
      <c r="AH79" s="198">
        <v>0</v>
      </c>
      <c r="AI79" s="198">
        <v>5.15</v>
      </c>
      <c r="AJ79" s="198">
        <v>0</v>
      </c>
      <c r="AK79" s="198">
        <v>8.31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3.64</v>
      </c>
      <c r="AH80" s="198">
        <v>0</v>
      </c>
      <c r="AI80" s="198">
        <v>5.15</v>
      </c>
      <c r="AJ80" s="198">
        <v>0</v>
      </c>
      <c r="AK80" s="198">
        <v>8.31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3.64</v>
      </c>
      <c r="AH81" s="198">
        <v>0</v>
      </c>
      <c r="AI81" s="198">
        <v>5.15</v>
      </c>
      <c r="AJ81" s="198">
        <v>0</v>
      </c>
      <c r="AK81" s="198">
        <v>8.31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3.64</v>
      </c>
      <c r="AH82" s="198">
        <v>0</v>
      </c>
      <c r="AI82" s="198">
        <v>5.15</v>
      </c>
      <c r="AJ82" s="198">
        <v>0</v>
      </c>
      <c r="AK82" s="198">
        <v>8.31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3.64</v>
      </c>
      <c r="AH83" s="198">
        <v>0</v>
      </c>
      <c r="AI83" s="198">
        <v>5.15</v>
      </c>
      <c r="AJ83" s="198">
        <v>0</v>
      </c>
      <c r="AK83" s="198">
        <v>8.31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3.64</v>
      </c>
      <c r="AH84" s="198">
        <v>0</v>
      </c>
      <c r="AI84" s="198">
        <v>5.15</v>
      </c>
      <c r="AJ84" s="198">
        <v>0</v>
      </c>
      <c r="AK84" s="198">
        <v>8.31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3.64</v>
      </c>
      <c r="AH85" s="198">
        <v>0</v>
      </c>
      <c r="AI85" s="198">
        <v>5.15</v>
      </c>
      <c r="AJ85" s="198">
        <v>0</v>
      </c>
      <c r="AK85" s="198">
        <v>8.31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3.64</v>
      </c>
      <c r="AH86" s="198">
        <v>0</v>
      </c>
      <c r="AI86" s="198">
        <v>5.15</v>
      </c>
      <c r="AJ86" s="198">
        <v>0</v>
      </c>
      <c r="AK86" s="198">
        <v>8.31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3.64</v>
      </c>
      <c r="AH87" s="198">
        <v>0</v>
      </c>
      <c r="AI87" s="198">
        <v>5.15</v>
      </c>
      <c r="AJ87" s="198">
        <v>0</v>
      </c>
      <c r="AK87" s="198">
        <v>8.31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3.64</v>
      </c>
      <c r="AH88" s="198">
        <v>0</v>
      </c>
      <c r="AI88" s="198">
        <v>5.15</v>
      </c>
      <c r="AJ88" s="198">
        <v>0</v>
      </c>
      <c r="AK88" s="198">
        <v>8.31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3.64</v>
      </c>
      <c r="AH89" s="198">
        <v>0</v>
      </c>
      <c r="AI89" s="198">
        <v>5.15</v>
      </c>
      <c r="AJ89" s="198">
        <v>0</v>
      </c>
      <c r="AK89" s="198">
        <v>8.31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3.64</v>
      </c>
      <c r="AH90" s="198">
        <v>0</v>
      </c>
      <c r="AI90" s="198">
        <v>5.15</v>
      </c>
      <c r="AJ90" s="198">
        <v>0</v>
      </c>
      <c r="AK90" s="198">
        <v>8.31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3.64</v>
      </c>
      <c r="AH91" s="198">
        <v>0</v>
      </c>
      <c r="AI91" s="198">
        <v>5.15</v>
      </c>
      <c r="AJ91" s="198">
        <v>0</v>
      </c>
      <c r="AK91" s="198">
        <v>8.31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3.64</v>
      </c>
      <c r="AH92" s="198">
        <v>0</v>
      </c>
      <c r="AI92" s="198">
        <v>5.15</v>
      </c>
      <c r="AJ92" s="198">
        <v>0</v>
      </c>
      <c r="AK92" s="198">
        <v>7.36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3.64</v>
      </c>
      <c r="AH93" s="198">
        <v>0</v>
      </c>
      <c r="AI93" s="198">
        <v>5.15</v>
      </c>
      <c r="AJ93" s="198">
        <v>0</v>
      </c>
      <c r="AK93" s="198">
        <v>8.27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3.64</v>
      </c>
      <c r="AH94" s="198">
        <v>0</v>
      </c>
      <c r="AI94" s="198">
        <v>5.15</v>
      </c>
      <c r="AJ94" s="198">
        <v>0</v>
      </c>
      <c r="AK94" s="198">
        <v>7.36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3.64</v>
      </c>
      <c r="AH95" s="198">
        <v>0</v>
      </c>
      <c r="AI95" s="198">
        <v>5.15</v>
      </c>
      <c r="AJ95" s="198">
        <v>0</v>
      </c>
      <c r="AK95" s="198">
        <v>5.51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3.64</v>
      </c>
      <c r="AH96" s="198">
        <v>0</v>
      </c>
      <c r="AI96" s="198">
        <v>5.15</v>
      </c>
      <c r="AJ96" s="198">
        <v>0</v>
      </c>
      <c r="AK96" s="198">
        <v>5.51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3.64</v>
      </c>
      <c r="AH97" s="198">
        <v>0</v>
      </c>
      <c r="AI97" s="198">
        <v>5.15</v>
      </c>
      <c r="AJ97" s="198">
        <v>0</v>
      </c>
      <c r="AK97" s="198">
        <v>9.7799999999999994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3.64</v>
      </c>
      <c r="AH98" s="198">
        <v>0</v>
      </c>
      <c r="AI98" s="198">
        <v>5.15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8.7359999999999799E-2</v>
      </c>
      <c r="AH99">
        <f t="shared" si="0"/>
        <v>0</v>
      </c>
      <c r="AI99">
        <f t="shared" si="0"/>
        <v>0.12318749999999981</v>
      </c>
      <c r="AJ99">
        <f t="shared" si="0"/>
        <v>0</v>
      </c>
      <c r="AK99">
        <f t="shared" si="0"/>
        <v>0.23890749999999963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198">
        <v>60</v>
      </c>
      <c r="H3" s="198">
        <v>0</v>
      </c>
      <c r="I3" s="198">
        <v>85</v>
      </c>
      <c r="J3" s="198">
        <v>0</v>
      </c>
      <c r="K3" s="198">
        <v>279.74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198">
        <v>60</v>
      </c>
      <c r="H4" s="198">
        <v>0</v>
      </c>
      <c r="I4" s="198">
        <v>85</v>
      </c>
      <c r="J4" s="198">
        <v>0</v>
      </c>
      <c r="K4" s="198">
        <v>273.74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198">
        <v>60</v>
      </c>
      <c r="H5" s="198">
        <v>0</v>
      </c>
      <c r="I5" s="198">
        <v>85</v>
      </c>
      <c r="J5" s="198">
        <v>0</v>
      </c>
      <c r="K5" s="198">
        <v>273.74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198">
        <v>60</v>
      </c>
      <c r="H6" s="198">
        <v>0</v>
      </c>
      <c r="I6" s="198">
        <v>85</v>
      </c>
      <c r="J6" s="198">
        <v>0</v>
      </c>
      <c r="K6" s="198">
        <v>273.74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198">
        <v>60</v>
      </c>
      <c r="H7" s="198">
        <v>0</v>
      </c>
      <c r="I7" s="198">
        <v>85</v>
      </c>
      <c r="J7" s="198">
        <v>0</v>
      </c>
      <c r="K7" s="198">
        <v>273.74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198">
        <v>60</v>
      </c>
      <c r="H8" s="198">
        <v>0</v>
      </c>
      <c r="I8" s="198">
        <v>85</v>
      </c>
      <c r="J8" s="198">
        <v>0</v>
      </c>
      <c r="K8" s="198">
        <v>273.74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8">
        <v>60</v>
      </c>
      <c r="H9" s="198">
        <v>0</v>
      </c>
      <c r="I9" s="198">
        <v>85</v>
      </c>
      <c r="J9" s="198">
        <v>0</v>
      </c>
      <c r="K9" s="198">
        <v>273.74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40</v>
      </c>
      <c r="D10" s="26">
        <v>0</v>
      </c>
      <c r="E10" s="26">
        <v>0</v>
      </c>
      <c r="F10" s="26">
        <v>0</v>
      </c>
      <c r="G10" s="198">
        <v>60</v>
      </c>
      <c r="H10" s="198">
        <v>0</v>
      </c>
      <c r="I10" s="198">
        <v>85</v>
      </c>
      <c r="J10" s="198">
        <v>0</v>
      </c>
      <c r="K10" s="198">
        <v>273.74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40</v>
      </c>
      <c r="D11" s="26">
        <v>0</v>
      </c>
      <c r="E11" s="26">
        <v>0</v>
      </c>
      <c r="F11" s="26">
        <v>0</v>
      </c>
      <c r="G11" s="198">
        <v>60</v>
      </c>
      <c r="H11" s="198">
        <v>0</v>
      </c>
      <c r="I11" s="198">
        <v>85</v>
      </c>
      <c r="J11" s="198">
        <v>0</v>
      </c>
      <c r="K11" s="198">
        <v>273.74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40</v>
      </c>
      <c r="D12" s="26">
        <v>0</v>
      </c>
      <c r="E12" s="26">
        <v>0</v>
      </c>
      <c r="F12" s="26">
        <v>0</v>
      </c>
      <c r="G12" s="198">
        <v>60</v>
      </c>
      <c r="H12" s="198">
        <v>0</v>
      </c>
      <c r="I12" s="198">
        <v>85</v>
      </c>
      <c r="J12" s="198">
        <v>0</v>
      </c>
      <c r="K12" s="198">
        <v>273.74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40</v>
      </c>
      <c r="D13" s="26">
        <v>0</v>
      </c>
      <c r="E13" s="26">
        <v>0</v>
      </c>
      <c r="F13" s="26">
        <v>0</v>
      </c>
      <c r="G13" s="198">
        <v>60</v>
      </c>
      <c r="H13" s="198">
        <v>0</v>
      </c>
      <c r="I13" s="198">
        <v>85</v>
      </c>
      <c r="J13" s="198">
        <v>0</v>
      </c>
      <c r="K13" s="198">
        <v>273.74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40</v>
      </c>
      <c r="D14" s="26">
        <v>0</v>
      </c>
      <c r="E14" s="26">
        <v>0</v>
      </c>
      <c r="F14" s="26">
        <v>0</v>
      </c>
      <c r="G14" s="198">
        <v>60</v>
      </c>
      <c r="H14" s="198">
        <v>0</v>
      </c>
      <c r="I14" s="198">
        <v>85</v>
      </c>
      <c r="J14" s="198">
        <v>0</v>
      </c>
      <c r="K14" s="198">
        <v>273.74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40</v>
      </c>
      <c r="D15" s="26">
        <v>0</v>
      </c>
      <c r="E15" s="26">
        <v>0</v>
      </c>
      <c r="F15" s="26">
        <v>0</v>
      </c>
      <c r="G15" s="198">
        <v>60</v>
      </c>
      <c r="H15" s="198">
        <v>0</v>
      </c>
      <c r="I15" s="198">
        <v>85</v>
      </c>
      <c r="J15" s="198">
        <v>0</v>
      </c>
      <c r="K15" s="198">
        <v>273.74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40</v>
      </c>
      <c r="D16" s="26">
        <v>0</v>
      </c>
      <c r="E16" s="26">
        <v>0</v>
      </c>
      <c r="F16" s="26">
        <v>0</v>
      </c>
      <c r="G16" s="198">
        <v>60</v>
      </c>
      <c r="H16" s="198">
        <v>0</v>
      </c>
      <c r="I16" s="198">
        <v>85</v>
      </c>
      <c r="J16" s="198">
        <v>0</v>
      </c>
      <c r="K16" s="198">
        <v>273.74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40</v>
      </c>
      <c r="D17" s="26">
        <v>0</v>
      </c>
      <c r="E17" s="26">
        <v>0</v>
      </c>
      <c r="F17" s="26">
        <v>0</v>
      </c>
      <c r="G17" s="198">
        <v>60</v>
      </c>
      <c r="H17" s="198">
        <v>0</v>
      </c>
      <c r="I17" s="198">
        <v>85</v>
      </c>
      <c r="J17" s="198">
        <v>0</v>
      </c>
      <c r="K17" s="198">
        <v>273.74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40</v>
      </c>
      <c r="D18" s="26">
        <v>0</v>
      </c>
      <c r="E18" s="26">
        <v>0</v>
      </c>
      <c r="F18" s="26">
        <v>0</v>
      </c>
      <c r="G18" s="198">
        <v>60</v>
      </c>
      <c r="H18" s="198">
        <v>0</v>
      </c>
      <c r="I18" s="198">
        <v>85</v>
      </c>
      <c r="J18" s="198">
        <v>0</v>
      </c>
      <c r="K18" s="198">
        <v>273.74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40</v>
      </c>
      <c r="D19" s="26">
        <v>0</v>
      </c>
      <c r="E19" s="26">
        <v>0</v>
      </c>
      <c r="F19" s="26">
        <v>0</v>
      </c>
      <c r="G19" s="198">
        <v>60</v>
      </c>
      <c r="H19" s="198">
        <v>0</v>
      </c>
      <c r="I19" s="198">
        <v>85</v>
      </c>
      <c r="J19" s="198">
        <v>0</v>
      </c>
      <c r="K19" s="198">
        <v>283.74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198">
        <v>60</v>
      </c>
      <c r="H20" s="198">
        <v>0</v>
      </c>
      <c r="I20" s="198">
        <v>85</v>
      </c>
      <c r="J20" s="198">
        <v>0</v>
      </c>
      <c r="K20" s="198">
        <v>276.74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198">
        <v>60</v>
      </c>
      <c r="H21" s="198">
        <v>0</v>
      </c>
      <c r="I21" s="198">
        <v>85</v>
      </c>
      <c r="J21" s="198">
        <v>0</v>
      </c>
      <c r="K21" s="198">
        <v>279.74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198">
        <v>60</v>
      </c>
      <c r="H22" s="198">
        <v>0</v>
      </c>
      <c r="I22" s="198">
        <v>85</v>
      </c>
      <c r="J22" s="198">
        <v>0</v>
      </c>
      <c r="K22" s="198">
        <v>280.74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198">
        <v>60</v>
      </c>
      <c r="H23" s="198">
        <v>0</v>
      </c>
      <c r="I23" s="198">
        <v>85</v>
      </c>
      <c r="J23" s="198">
        <v>0</v>
      </c>
      <c r="K23" s="198">
        <v>281.74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198">
        <v>60</v>
      </c>
      <c r="H24" s="198">
        <v>0</v>
      </c>
      <c r="I24" s="198">
        <v>85</v>
      </c>
      <c r="J24" s="198">
        <v>0</v>
      </c>
      <c r="K24" s="198">
        <v>283.74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198">
        <v>60</v>
      </c>
      <c r="H25" s="198">
        <v>0</v>
      </c>
      <c r="I25" s="198">
        <v>85</v>
      </c>
      <c r="J25" s="198">
        <v>0</v>
      </c>
      <c r="K25" s="198">
        <v>297.74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198">
        <v>60</v>
      </c>
      <c r="H26" s="198">
        <v>0</v>
      </c>
      <c r="I26" s="198">
        <v>85</v>
      </c>
      <c r="J26" s="198">
        <v>0</v>
      </c>
      <c r="K26" s="198">
        <v>300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198">
        <v>60</v>
      </c>
      <c r="H27" s="198">
        <v>0</v>
      </c>
      <c r="I27" s="198">
        <v>82</v>
      </c>
      <c r="J27" s="198">
        <v>0</v>
      </c>
      <c r="K27" s="198">
        <v>300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198">
        <v>60</v>
      </c>
      <c r="H28" s="198">
        <v>0</v>
      </c>
      <c r="I28" s="198">
        <v>85</v>
      </c>
      <c r="J28" s="198">
        <v>0</v>
      </c>
      <c r="K28" s="198">
        <v>300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198">
        <v>60</v>
      </c>
      <c r="H29" s="198">
        <v>0</v>
      </c>
      <c r="I29" s="198">
        <v>85</v>
      </c>
      <c r="J29" s="198">
        <v>0</v>
      </c>
      <c r="K29" s="198">
        <v>300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198">
        <v>60</v>
      </c>
      <c r="H30" s="198">
        <v>0</v>
      </c>
      <c r="I30" s="198">
        <v>85</v>
      </c>
      <c r="J30" s="198">
        <v>0</v>
      </c>
      <c r="K30" s="198">
        <v>300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198">
        <v>60</v>
      </c>
      <c r="H31" s="198">
        <v>0</v>
      </c>
      <c r="I31" s="198">
        <v>85</v>
      </c>
      <c r="J31" s="198">
        <v>0</v>
      </c>
      <c r="K31" s="198">
        <v>300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40</v>
      </c>
      <c r="D32" s="26">
        <v>0</v>
      </c>
      <c r="E32" s="26">
        <v>0</v>
      </c>
      <c r="F32" s="26">
        <v>0</v>
      </c>
      <c r="G32" s="198">
        <v>60</v>
      </c>
      <c r="H32" s="198">
        <v>0</v>
      </c>
      <c r="I32" s="198">
        <v>85</v>
      </c>
      <c r="J32" s="198">
        <v>0</v>
      </c>
      <c r="K32" s="198">
        <v>300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198">
        <v>60</v>
      </c>
      <c r="H33" s="198">
        <v>0</v>
      </c>
      <c r="I33" s="198">
        <v>82</v>
      </c>
      <c r="J33" s="198">
        <v>0</v>
      </c>
      <c r="K33" s="198">
        <v>300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198">
        <v>60</v>
      </c>
      <c r="H34" s="198">
        <v>0</v>
      </c>
      <c r="I34" s="198">
        <v>85</v>
      </c>
      <c r="J34" s="198">
        <v>0</v>
      </c>
      <c r="K34" s="198">
        <v>300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40</v>
      </c>
      <c r="D35" s="26">
        <v>0</v>
      </c>
      <c r="E35" s="26">
        <v>0</v>
      </c>
      <c r="F35" s="26">
        <v>0</v>
      </c>
      <c r="G35" s="198">
        <v>60</v>
      </c>
      <c r="H35" s="198">
        <v>0</v>
      </c>
      <c r="I35" s="198">
        <v>85</v>
      </c>
      <c r="J35" s="198">
        <v>0</v>
      </c>
      <c r="K35" s="198">
        <v>300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40</v>
      </c>
      <c r="D36" s="26">
        <v>0</v>
      </c>
      <c r="E36" s="26">
        <v>0</v>
      </c>
      <c r="F36" s="26">
        <v>0</v>
      </c>
      <c r="G36" s="198">
        <v>60</v>
      </c>
      <c r="H36" s="198">
        <v>0</v>
      </c>
      <c r="I36" s="198">
        <v>85</v>
      </c>
      <c r="J36" s="198">
        <v>0</v>
      </c>
      <c r="K36" s="198">
        <v>300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198">
        <v>60</v>
      </c>
      <c r="H37" s="198">
        <v>0</v>
      </c>
      <c r="I37" s="198">
        <v>85</v>
      </c>
      <c r="J37" s="198">
        <v>0</v>
      </c>
      <c r="K37" s="198">
        <v>300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198">
        <v>60</v>
      </c>
      <c r="H38" s="198">
        <v>0</v>
      </c>
      <c r="I38" s="198">
        <v>85</v>
      </c>
      <c r="J38" s="198">
        <v>0</v>
      </c>
      <c r="K38" s="198">
        <v>300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198">
        <v>60</v>
      </c>
      <c r="H39" s="198">
        <v>0</v>
      </c>
      <c r="I39" s="198">
        <v>82</v>
      </c>
      <c r="J39" s="198">
        <v>0</v>
      </c>
      <c r="K39" s="198">
        <v>300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198">
        <v>60</v>
      </c>
      <c r="H40" s="198">
        <v>0</v>
      </c>
      <c r="I40" s="198">
        <v>85</v>
      </c>
      <c r="J40" s="198">
        <v>0</v>
      </c>
      <c r="K40" s="198">
        <v>300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198">
        <v>60</v>
      </c>
      <c r="H41" s="198">
        <v>0</v>
      </c>
      <c r="I41" s="198">
        <v>85</v>
      </c>
      <c r="J41" s="198">
        <v>0</v>
      </c>
      <c r="K41" s="198">
        <v>300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198">
        <v>60</v>
      </c>
      <c r="H42" s="198">
        <v>0</v>
      </c>
      <c r="I42" s="198">
        <v>85</v>
      </c>
      <c r="J42" s="198">
        <v>0</v>
      </c>
      <c r="K42" s="198">
        <v>300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198">
        <v>60</v>
      </c>
      <c r="H43" s="198">
        <v>0</v>
      </c>
      <c r="I43" s="198">
        <v>85</v>
      </c>
      <c r="J43" s="198">
        <v>0</v>
      </c>
      <c r="K43" s="198">
        <v>300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198">
        <v>60</v>
      </c>
      <c r="H44" s="198">
        <v>0</v>
      </c>
      <c r="I44" s="198">
        <v>85</v>
      </c>
      <c r="J44" s="198">
        <v>0</v>
      </c>
      <c r="K44" s="198">
        <v>300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198">
        <v>60</v>
      </c>
      <c r="H45" s="198">
        <v>0</v>
      </c>
      <c r="I45" s="198">
        <v>82</v>
      </c>
      <c r="J45" s="198">
        <v>0</v>
      </c>
      <c r="K45" s="198">
        <v>300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198">
        <v>60</v>
      </c>
      <c r="H46" s="198">
        <v>0</v>
      </c>
      <c r="I46" s="198">
        <v>85</v>
      </c>
      <c r="J46" s="198">
        <v>0</v>
      </c>
      <c r="K46" s="198">
        <v>300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198">
        <v>60</v>
      </c>
      <c r="H47" s="198">
        <v>0</v>
      </c>
      <c r="I47" s="198">
        <v>85</v>
      </c>
      <c r="J47" s="198">
        <v>0</v>
      </c>
      <c r="K47" s="198">
        <v>300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198">
        <v>60</v>
      </c>
      <c r="H48" s="198">
        <v>0</v>
      </c>
      <c r="I48" s="198">
        <v>85</v>
      </c>
      <c r="J48" s="198">
        <v>0</v>
      </c>
      <c r="K48" s="198">
        <v>300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198">
        <v>60</v>
      </c>
      <c r="H49" s="198">
        <v>0</v>
      </c>
      <c r="I49" s="198">
        <v>85</v>
      </c>
      <c r="J49" s="198">
        <v>0</v>
      </c>
      <c r="K49" s="198">
        <v>300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198">
        <v>60</v>
      </c>
      <c r="H50" s="198">
        <v>0</v>
      </c>
      <c r="I50" s="198">
        <v>85</v>
      </c>
      <c r="J50" s="198">
        <v>0</v>
      </c>
      <c r="K50" s="198">
        <v>300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198">
        <v>60</v>
      </c>
      <c r="H51" s="198">
        <v>0</v>
      </c>
      <c r="I51" s="198">
        <v>85</v>
      </c>
      <c r="J51" s="198">
        <v>0</v>
      </c>
      <c r="K51" s="198">
        <v>300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198">
        <v>60</v>
      </c>
      <c r="H52" s="198">
        <v>0</v>
      </c>
      <c r="I52" s="198">
        <v>85</v>
      </c>
      <c r="J52" s="198">
        <v>0</v>
      </c>
      <c r="K52" s="198">
        <v>300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198">
        <v>60</v>
      </c>
      <c r="H53" s="198">
        <v>0</v>
      </c>
      <c r="I53" s="198">
        <v>85</v>
      </c>
      <c r="J53" s="198">
        <v>0</v>
      </c>
      <c r="K53" s="198">
        <v>300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198">
        <v>60</v>
      </c>
      <c r="H54" s="198">
        <v>0</v>
      </c>
      <c r="I54" s="198">
        <v>85</v>
      </c>
      <c r="J54" s="198">
        <v>0</v>
      </c>
      <c r="K54" s="198">
        <v>300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198">
        <v>60</v>
      </c>
      <c r="H55" s="198">
        <v>0</v>
      </c>
      <c r="I55" s="198">
        <v>85</v>
      </c>
      <c r="J55" s="198">
        <v>0</v>
      </c>
      <c r="K55" s="198">
        <v>300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198">
        <v>60</v>
      </c>
      <c r="H56" s="198">
        <v>0</v>
      </c>
      <c r="I56" s="198">
        <v>85</v>
      </c>
      <c r="J56" s="198">
        <v>0</v>
      </c>
      <c r="K56" s="198">
        <v>300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198">
        <v>60</v>
      </c>
      <c r="H57" s="198">
        <v>0</v>
      </c>
      <c r="I57" s="198">
        <v>85</v>
      </c>
      <c r="J57" s="198">
        <v>0</v>
      </c>
      <c r="K57" s="198">
        <v>300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198">
        <v>60</v>
      </c>
      <c r="H58" s="198">
        <v>0</v>
      </c>
      <c r="I58" s="198">
        <v>85</v>
      </c>
      <c r="J58" s="198">
        <v>0</v>
      </c>
      <c r="K58" s="198">
        <v>300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198">
        <v>60</v>
      </c>
      <c r="H59" s="198">
        <v>0</v>
      </c>
      <c r="I59" s="198">
        <v>85</v>
      </c>
      <c r="J59" s="198">
        <v>0</v>
      </c>
      <c r="K59" s="198">
        <v>300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198">
        <v>60</v>
      </c>
      <c r="H60" s="198">
        <v>0</v>
      </c>
      <c r="I60" s="198">
        <v>85</v>
      </c>
      <c r="J60" s="198">
        <v>0</v>
      </c>
      <c r="K60" s="198">
        <v>300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198">
        <v>60</v>
      </c>
      <c r="H61" s="198">
        <v>0</v>
      </c>
      <c r="I61" s="198">
        <v>85</v>
      </c>
      <c r="J61" s="198">
        <v>0</v>
      </c>
      <c r="K61" s="198">
        <v>300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198">
        <v>60</v>
      </c>
      <c r="H62" s="198">
        <v>0</v>
      </c>
      <c r="I62" s="198">
        <v>85</v>
      </c>
      <c r="J62" s="198">
        <v>0</v>
      </c>
      <c r="K62" s="198">
        <v>300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198">
        <v>60</v>
      </c>
      <c r="H63" s="198">
        <v>0</v>
      </c>
      <c r="I63" s="198">
        <v>85</v>
      </c>
      <c r="J63" s="198">
        <v>0</v>
      </c>
      <c r="K63" s="198">
        <v>300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198">
        <v>60</v>
      </c>
      <c r="H64" s="198">
        <v>0</v>
      </c>
      <c r="I64" s="198">
        <v>85</v>
      </c>
      <c r="J64" s="198">
        <v>0</v>
      </c>
      <c r="K64" s="198">
        <v>300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198">
        <v>60</v>
      </c>
      <c r="H65" s="198">
        <v>0</v>
      </c>
      <c r="I65" s="198">
        <v>85</v>
      </c>
      <c r="J65" s="198">
        <v>0</v>
      </c>
      <c r="K65" s="198">
        <v>300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198">
        <v>60</v>
      </c>
      <c r="H66" s="198">
        <v>0</v>
      </c>
      <c r="I66" s="198">
        <v>85</v>
      </c>
      <c r="J66" s="198">
        <v>0</v>
      </c>
      <c r="K66" s="198">
        <v>300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198">
        <v>60</v>
      </c>
      <c r="H67" s="198">
        <v>0</v>
      </c>
      <c r="I67" s="198">
        <v>85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198">
        <v>60</v>
      </c>
      <c r="H68" s="198">
        <v>0</v>
      </c>
      <c r="I68" s="198">
        <v>85</v>
      </c>
      <c r="J68" s="198">
        <v>0</v>
      </c>
      <c r="K68" s="198">
        <v>300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198">
        <v>60</v>
      </c>
      <c r="H69" s="198">
        <v>0</v>
      </c>
      <c r="I69" s="198">
        <v>85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198">
        <v>60</v>
      </c>
      <c r="H70" s="198">
        <v>0</v>
      </c>
      <c r="I70" s="198">
        <v>85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198">
        <v>60</v>
      </c>
      <c r="H71" s="198">
        <v>0</v>
      </c>
      <c r="I71" s="198">
        <v>85</v>
      </c>
      <c r="J71" s="198">
        <v>0</v>
      </c>
      <c r="K71" s="198">
        <v>300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198">
        <v>60</v>
      </c>
      <c r="H72" s="198">
        <v>0</v>
      </c>
      <c r="I72" s="198">
        <v>85</v>
      </c>
      <c r="J72" s="198">
        <v>0</v>
      </c>
      <c r="K72" s="198">
        <v>300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198">
        <v>60</v>
      </c>
      <c r="H73" s="198">
        <v>0</v>
      </c>
      <c r="I73" s="198">
        <v>85</v>
      </c>
      <c r="J73" s="198">
        <v>0</v>
      </c>
      <c r="K73" s="198">
        <v>300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198">
        <v>60</v>
      </c>
      <c r="H74" s="198">
        <v>0</v>
      </c>
      <c r="I74" s="198">
        <v>85</v>
      </c>
      <c r="J74" s="198">
        <v>0</v>
      </c>
      <c r="K74" s="198">
        <v>300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198">
        <v>60</v>
      </c>
      <c r="H75" s="198">
        <v>0</v>
      </c>
      <c r="I75" s="198">
        <v>85</v>
      </c>
      <c r="J75" s="198">
        <v>0</v>
      </c>
      <c r="K75" s="198">
        <v>300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198">
        <v>60</v>
      </c>
      <c r="H76" s="198">
        <v>0</v>
      </c>
      <c r="I76" s="198">
        <v>85</v>
      </c>
      <c r="J76" s="198">
        <v>0</v>
      </c>
      <c r="K76" s="198">
        <v>300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198">
        <v>60</v>
      </c>
      <c r="H77" s="198">
        <v>0</v>
      </c>
      <c r="I77" s="198">
        <v>85</v>
      </c>
      <c r="J77" s="198">
        <v>0</v>
      </c>
      <c r="K77" s="198">
        <v>300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198">
        <v>60</v>
      </c>
      <c r="H78" s="198">
        <v>0</v>
      </c>
      <c r="I78" s="198">
        <v>85</v>
      </c>
      <c r="J78" s="198">
        <v>0</v>
      </c>
      <c r="K78" s="198">
        <v>300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198">
        <v>60</v>
      </c>
      <c r="H79" s="198">
        <v>0</v>
      </c>
      <c r="I79" s="198">
        <v>85</v>
      </c>
      <c r="J79" s="198">
        <v>0</v>
      </c>
      <c r="K79" s="198">
        <v>300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198">
        <v>60</v>
      </c>
      <c r="H80" s="198">
        <v>0</v>
      </c>
      <c r="I80" s="198">
        <v>85</v>
      </c>
      <c r="J80" s="198">
        <v>0</v>
      </c>
      <c r="K80" s="198">
        <v>300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198">
        <v>60</v>
      </c>
      <c r="H81" s="198">
        <v>0</v>
      </c>
      <c r="I81" s="198">
        <v>85</v>
      </c>
      <c r="J81" s="198">
        <v>0</v>
      </c>
      <c r="K81" s="198">
        <v>300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198">
        <v>60</v>
      </c>
      <c r="H82" s="198">
        <v>0</v>
      </c>
      <c r="I82" s="198">
        <v>85</v>
      </c>
      <c r="J82" s="198">
        <v>0</v>
      </c>
      <c r="K82" s="198">
        <v>300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198">
        <v>60</v>
      </c>
      <c r="H83" s="198">
        <v>0</v>
      </c>
      <c r="I83" s="198">
        <v>85</v>
      </c>
      <c r="J83" s="198">
        <v>0</v>
      </c>
      <c r="K83" s="198">
        <v>300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198">
        <v>60</v>
      </c>
      <c r="H84" s="198">
        <v>0</v>
      </c>
      <c r="I84" s="198">
        <v>85</v>
      </c>
      <c r="J84" s="198">
        <v>0</v>
      </c>
      <c r="K84" s="198">
        <v>300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198">
        <v>60</v>
      </c>
      <c r="H85" s="198">
        <v>0</v>
      </c>
      <c r="I85" s="198">
        <v>85</v>
      </c>
      <c r="J85" s="198">
        <v>0</v>
      </c>
      <c r="K85" s="198">
        <v>300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198">
        <v>60</v>
      </c>
      <c r="H86" s="198">
        <v>0</v>
      </c>
      <c r="I86" s="198">
        <v>85</v>
      </c>
      <c r="J86" s="198">
        <v>0</v>
      </c>
      <c r="K86" s="198">
        <v>300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198">
        <v>60</v>
      </c>
      <c r="H87" s="198">
        <v>0</v>
      </c>
      <c r="I87" s="198">
        <v>85</v>
      </c>
      <c r="J87" s="198">
        <v>0</v>
      </c>
      <c r="K87" s="198">
        <v>300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198">
        <v>60</v>
      </c>
      <c r="H88" s="198">
        <v>0</v>
      </c>
      <c r="I88" s="198">
        <v>85</v>
      </c>
      <c r="J88" s="198">
        <v>0</v>
      </c>
      <c r="K88" s="198">
        <v>300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198">
        <v>60</v>
      </c>
      <c r="H89" s="198">
        <v>0</v>
      </c>
      <c r="I89" s="198">
        <v>85</v>
      </c>
      <c r="J89" s="198">
        <v>0</v>
      </c>
      <c r="K89" s="198">
        <v>300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198">
        <v>60</v>
      </c>
      <c r="H90" s="198">
        <v>0</v>
      </c>
      <c r="I90" s="198">
        <v>85</v>
      </c>
      <c r="J90" s="198">
        <v>0</v>
      </c>
      <c r="K90" s="198">
        <v>300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198">
        <v>60</v>
      </c>
      <c r="H91" s="198">
        <v>0</v>
      </c>
      <c r="I91" s="198">
        <v>85</v>
      </c>
      <c r="J91" s="198">
        <v>0</v>
      </c>
      <c r="K91" s="198">
        <v>300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198">
        <v>60</v>
      </c>
      <c r="H92" s="198">
        <v>0</v>
      </c>
      <c r="I92" s="198">
        <v>85</v>
      </c>
      <c r="J92" s="198">
        <v>0</v>
      </c>
      <c r="K92" s="198">
        <v>300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198">
        <v>60</v>
      </c>
      <c r="H93" s="198">
        <v>0</v>
      </c>
      <c r="I93" s="198">
        <v>85</v>
      </c>
      <c r="J93" s="198">
        <v>0</v>
      </c>
      <c r="K93" s="198">
        <v>300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198">
        <v>60</v>
      </c>
      <c r="H94" s="198">
        <v>0</v>
      </c>
      <c r="I94" s="198">
        <v>85</v>
      </c>
      <c r="J94" s="198">
        <v>0</v>
      </c>
      <c r="K94" s="198">
        <v>300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198">
        <v>60</v>
      </c>
      <c r="H95" s="198">
        <v>0</v>
      </c>
      <c r="I95" s="198">
        <v>85</v>
      </c>
      <c r="J95" s="198">
        <v>0</v>
      </c>
      <c r="K95" s="198">
        <v>300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198">
        <v>60</v>
      </c>
      <c r="H96" s="198">
        <v>0</v>
      </c>
      <c r="I96" s="198">
        <v>85</v>
      </c>
      <c r="J96" s="198">
        <v>0</v>
      </c>
      <c r="K96" s="198">
        <v>300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198">
        <v>60</v>
      </c>
      <c r="H97" s="198">
        <v>0</v>
      </c>
      <c r="I97" s="198">
        <v>85</v>
      </c>
      <c r="J97" s="198">
        <v>0</v>
      </c>
      <c r="K97" s="198">
        <v>300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198">
        <v>60</v>
      </c>
      <c r="H98" s="198">
        <v>0</v>
      </c>
      <c r="I98" s="198">
        <v>85</v>
      </c>
      <c r="J98" s="198">
        <v>0</v>
      </c>
      <c r="K98" s="198">
        <v>297.36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0.91449999999999998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1.44</v>
      </c>
      <c r="H99" s="156">
        <f t="shared" si="0"/>
        <v>0</v>
      </c>
      <c r="I99" s="156">
        <f t="shared" si="0"/>
        <v>2.0369999999999999</v>
      </c>
      <c r="J99" s="156">
        <f t="shared" si="0"/>
        <v>0</v>
      </c>
      <c r="K99" s="156">
        <f t="shared" si="0"/>
        <v>7.0668449999999989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19.649999999999999</v>
      </c>
      <c r="D3" s="198">
        <v>0</v>
      </c>
      <c r="E3" s="198">
        <v>0</v>
      </c>
      <c r="F3" s="198">
        <v>30.52</v>
      </c>
      <c r="G3" s="198">
        <v>0</v>
      </c>
      <c r="H3" s="198">
        <v>0</v>
      </c>
      <c r="I3" s="198">
        <v>39.950000000000003</v>
      </c>
      <c r="J3" s="198">
        <v>0</v>
      </c>
      <c r="K3" s="198">
        <v>233.99</v>
      </c>
      <c r="L3" s="198">
        <v>11.04</v>
      </c>
      <c r="M3" s="198">
        <v>5.28</v>
      </c>
      <c r="N3" s="198">
        <v>3.94</v>
      </c>
      <c r="O3" s="198">
        <v>1.51</v>
      </c>
      <c r="P3" s="198">
        <v>0.54</v>
      </c>
      <c r="Q3" s="198">
        <v>4.58</v>
      </c>
      <c r="R3" s="198">
        <v>9.56</v>
      </c>
      <c r="S3" s="198">
        <v>5.59</v>
      </c>
      <c r="T3" s="198">
        <v>0</v>
      </c>
      <c r="U3" s="198">
        <v>2.5499999999999998</v>
      </c>
      <c r="V3" s="198">
        <v>0</v>
      </c>
      <c r="W3" s="198">
        <v>0</v>
      </c>
      <c r="X3" s="198">
        <v>5.34</v>
      </c>
      <c r="Y3" s="198">
        <v>511.74</v>
      </c>
      <c r="Z3" s="198">
        <v>40.22</v>
      </c>
      <c r="AA3" s="198">
        <v>20.440000000000001</v>
      </c>
      <c r="AB3" s="198">
        <v>0</v>
      </c>
      <c r="AC3" s="198">
        <v>18.98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56.58</v>
      </c>
      <c r="AJ3" s="198">
        <v>0</v>
      </c>
      <c r="AK3" s="198">
        <v>13.62</v>
      </c>
      <c r="AL3" s="198">
        <v>0</v>
      </c>
      <c r="AM3" s="198">
        <v>34.24</v>
      </c>
      <c r="AN3" s="198">
        <v>0</v>
      </c>
      <c r="AO3" s="198">
        <v>252.15</v>
      </c>
      <c r="AP3" s="198">
        <v>0</v>
      </c>
    </row>
    <row r="4" spans="1:42">
      <c r="A4" t="s">
        <v>46</v>
      </c>
      <c r="B4" s="198">
        <v>0</v>
      </c>
      <c r="C4" s="198">
        <v>19.649999999999999</v>
      </c>
      <c r="D4" s="198">
        <v>0</v>
      </c>
      <c r="E4" s="198">
        <v>0</v>
      </c>
      <c r="F4" s="198">
        <v>30.52</v>
      </c>
      <c r="G4" s="198">
        <v>0</v>
      </c>
      <c r="H4" s="198">
        <v>0</v>
      </c>
      <c r="I4" s="198">
        <v>39.950000000000003</v>
      </c>
      <c r="J4" s="198">
        <v>0</v>
      </c>
      <c r="K4" s="198">
        <v>233.99</v>
      </c>
      <c r="L4" s="198">
        <v>11.04</v>
      </c>
      <c r="M4" s="198">
        <v>5.28</v>
      </c>
      <c r="N4" s="198">
        <v>3.94</v>
      </c>
      <c r="O4" s="198">
        <v>1.51</v>
      </c>
      <c r="P4" s="198">
        <v>1.36</v>
      </c>
      <c r="Q4" s="198">
        <v>4.79</v>
      </c>
      <c r="R4" s="198">
        <v>9.56</v>
      </c>
      <c r="S4" s="198">
        <v>5.59</v>
      </c>
      <c r="T4" s="198">
        <v>0</v>
      </c>
      <c r="U4" s="198">
        <v>2.5499999999999998</v>
      </c>
      <c r="V4" s="198">
        <v>0</v>
      </c>
      <c r="W4" s="198">
        <v>0</v>
      </c>
      <c r="X4" s="198">
        <v>35.07</v>
      </c>
      <c r="Y4" s="198">
        <v>511.74</v>
      </c>
      <c r="Z4" s="198">
        <v>40.22</v>
      </c>
      <c r="AA4" s="198">
        <v>20.440000000000001</v>
      </c>
      <c r="AB4" s="198">
        <v>0</v>
      </c>
      <c r="AC4" s="198">
        <v>18.98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56.58</v>
      </c>
      <c r="AJ4" s="198">
        <v>0</v>
      </c>
      <c r="AK4" s="198">
        <v>23.62</v>
      </c>
      <c r="AL4" s="198">
        <v>0</v>
      </c>
      <c r="AM4" s="198">
        <v>34.24</v>
      </c>
      <c r="AN4" s="198">
        <v>0</v>
      </c>
      <c r="AO4" s="198">
        <v>252.15</v>
      </c>
      <c r="AP4" s="198">
        <v>0</v>
      </c>
    </row>
    <row r="5" spans="1:42">
      <c r="A5" t="s">
        <v>47</v>
      </c>
      <c r="B5" s="198">
        <v>0</v>
      </c>
      <c r="C5" s="198">
        <v>19.649999999999999</v>
      </c>
      <c r="D5" s="198">
        <v>0</v>
      </c>
      <c r="E5" s="198">
        <v>0</v>
      </c>
      <c r="F5" s="198">
        <v>30.52</v>
      </c>
      <c r="G5" s="198">
        <v>0</v>
      </c>
      <c r="H5" s="198">
        <v>0</v>
      </c>
      <c r="I5" s="198">
        <v>39.950000000000003</v>
      </c>
      <c r="J5" s="198">
        <v>0</v>
      </c>
      <c r="K5" s="198">
        <v>233.99</v>
      </c>
      <c r="L5" s="198">
        <v>11.04</v>
      </c>
      <c r="M5" s="198">
        <v>20.62</v>
      </c>
      <c r="N5" s="198">
        <v>3.94</v>
      </c>
      <c r="O5" s="198">
        <v>1.51</v>
      </c>
      <c r="P5" s="198">
        <v>13.83</v>
      </c>
      <c r="Q5" s="198">
        <v>4.79</v>
      </c>
      <c r="R5" s="198">
        <v>9.0500000000000007</v>
      </c>
      <c r="S5" s="198">
        <v>5.58</v>
      </c>
      <c r="T5" s="198">
        <v>0</v>
      </c>
      <c r="U5" s="198">
        <v>2.5499999999999998</v>
      </c>
      <c r="V5" s="198">
        <v>0</v>
      </c>
      <c r="W5" s="198">
        <v>0</v>
      </c>
      <c r="X5" s="198">
        <v>45.61</v>
      </c>
      <c r="Y5" s="198">
        <v>511.74</v>
      </c>
      <c r="Z5" s="198">
        <v>40.22</v>
      </c>
      <c r="AA5" s="198">
        <v>20.440000000000001</v>
      </c>
      <c r="AB5" s="198">
        <v>0</v>
      </c>
      <c r="AC5" s="198">
        <v>18.98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56.58</v>
      </c>
      <c r="AJ5" s="198">
        <v>0</v>
      </c>
      <c r="AK5" s="198">
        <v>23.62</v>
      </c>
      <c r="AL5" s="198">
        <v>0</v>
      </c>
      <c r="AM5" s="198">
        <v>34.24</v>
      </c>
      <c r="AN5" s="198">
        <v>0</v>
      </c>
      <c r="AO5" s="198">
        <v>252.15</v>
      </c>
      <c r="AP5" s="198">
        <v>0</v>
      </c>
    </row>
    <row r="6" spans="1:42">
      <c r="A6" t="s">
        <v>48</v>
      </c>
      <c r="B6" s="198">
        <v>0</v>
      </c>
      <c r="C6" s="198">
        <v>19.649999999999999</v>
      </c>
      <c r="D6" s="198">
        <v>0</v>
      </c>
      <c r="E6" s="198">
        <v>0</v>
      </c>
      <c r="F6" s="198">
        <v>30.52</v>
      </c>
      <c r="G6" s="198">
        <v>0</v>
      </c>
      <c r="H6" s="198">
        <v>0</v>
      </c>
      <c r="I6" s="198">
        <v>39.950000000000003</v>
      </c>
      <c r="J6" s="198">
        <v>0</v>
      </c>
      <c r="K6" s="198">
        <v>233.99</v>
      </c>
      <c r="L6" s="198">
        <v>11.04</v>
      </c>
      <c r="M6" s="198">
        <v>49.39</v>
      </c>
      <c r="N6" s="198">
        <v>6.81</v>
      </c>
      <c r="O6" s="198">
        <v>1.51</v>
      </c>
      <c r="P6" s="198">
        <v>13.83</v>
      </c>
      <c r="Q6" s="198">
        <v>4.79</v>
      </c>
      <c r="R6" s="198">
        <v>9.0500000000000007</v>
      </c>
      <c r="S6" s="198">
        <v>5.58</v>
      </c>
      <c r="T6" s="198">
        <v>0</v>
      </c>
      <c r="U6" s="198">
        <v>2.5499999999999998</v>
      </c>
      <c r="V6" s="198">
        <v>0</v>
      </c>
      <c r="W6" s="198">
        <v>0</v>
      </c>
      <c r="X6" s="198">
        <v>45.61</v>
      </c>
      <c r="Y6" s="198">
        <v>511.74</v>
      </c>
      <c r="Z6" s="198">
        <v>40.22</v>
      </c>
      <c r="AA6" s="198">
        <v>20.440000000000001</v>
      </c>
      <c r="AB6" s="198">
        <v>0</v>
      </c>
      <c r="AC6" s="198">
        <v>18.98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56.58</v>
      </c>
      <c r="AJ6" s="198">
        <v>0</v>
      </c>
      <c r="AK6" s="198">
        <v>23.62</v>
      </c>
      <c r="AL6" s="198">
        <v>0</v>
      </c>
      <c r="AM6" s="198">
        <v>34.24</v>
      </c>
      <c r="AN6" s="198">
        <v>0</v>
      </c>
      <c r="AO6" s="198">
        <v>252.15</v>
      </c>
      <c r="AP6" s="198">
        <v>0</v>
      </c>
    </row>
    <row r="7" spans="1:42">
      <c r="A7" t="s">
        <v>49</v>
      </c>
      <c r="B7" s="198">
        <v>0</v>
      </c>
      <c r="C7" s="198">
        <v>19.649999999999999</v>
      </c>
      <c r="D7" s="198">
        <v>0</v>
      </c>
      <c r="E7" s="198">
        <v>0</v>
      </c>
      <c r="F7" s="198">
        <v>30.52</v>
      </c>
      <c r="G7" s="198">
        <v>0</v>
      </c>
      <c r="H7" s="198">
        <v>0</v>
      </c>
      <c r="I7" s="198">
        <v>39.950000000000003</v>
      </c>
      <c r="J7" s="198">
        <v>0</v>
      </c>
      <c r="K7" s="198">
        <v>233.99</v>
      </c>
      <c r="L7" s="198">
        <v>11.04</v>
      </c>
      <c r="M7" s="198">
        <v>49.39</v>
      </c>
      <c r="N7" s="198">
        <v>31.74</v>
      </c>
      <c r="O7" s="198">
        <v>1.51</v>
      </c>
      <c r="P7" s="198">
        <v>13.83</v>
      </c>
      <c r="Q7" s="198">
        <v>4.79</v>
      </c>
      <c r="R7" s="198">
        <v>9.0500000000000007</v>
      </c>
      <c r="S7" s="198">
        <v>5.58</v>
      </c>
      <c r="T7" s="198">
        <v>0</v>
      </c>
      <c r="U7" s="198">
        <v>2.5499999999999998</v>
      </c>
      <c r="V7" s="198">
        <v>0</v>
      </c>
      <c r="W7" s="198">
        <v>0</v>
      </c>
      <c r="X7" s="198">
        <v>45.59</v>
      </c>
      <c r="Y7" s="198">
        <v>511.74</v>
      </c>
      <c r="Z7" s="198">
        <v>40.22</v>
      </c>
      <c r="AA7" s="198">
        <v>20.440000000000001</v>
      </c>
      <c r="AB7" s="198">
        <v>0</v>
      </c>
      <c r="AC7" s="198">
        <v>18.98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56.58</v>
      </c>
      <c r="AJ7" s="198">
        <v>0</v>
      </c>
      <c r="AK7" s="198">
        <v>23.62</v>
      </c>
      <c r="AL7" s="198">
        <v>0</v>
      </c>
      <c r="AM7" s="198">
        <v>34.24</v>
      </c>
      <c r="AN7" s="198">
        <v>0</v>
      </c>
      <c r="AO7" s="198">
        <v>252.15</v>
      </c>
      <c r="AP7" s="198">
        <v>0</v>
      </c>
    </row>
    <row r="8" spans="1:42">
      <c r="A8" t="s">
        <v>50</v>
      </c>
      <c r="B8" s="198">
        <v>0</v>
      </c>
      <c r="C8" s="198">
        <v>19.649999999999999</v>
      </c>
      <c r="D8" s="198">
        <v>0</v>
      </c>
      <c r="E8" s="198">
        <v>0</v>
      </c>
      <c r="F8" s="198">
        <v>30.52</v>
      </c>
      <c r="G8" s="198">
        <v>0</v>
      </c>
      <c r="H8" s="198">
        <v>0</v>
      </c>
      <c r="I8" s="198">
        <v>39.950000000000003</v>
      </c>
      <c r="J8" s="198">
        <v>0</v>
      </c>
      <c r="K8" s="198">
        <v>233.99</v>
      </c>
      <c r="L8" s="198">
        <v>11.04</v>
      </c>
      <c r="M8" s="198">
        <v>49.39</v>
      </c>
      <c r="N8" s="198">
        <v>31.74</v>
      </c>
      <c r="O8" s="198">
        <v>1.51</v>
      </c>
      <c r="P8" s="198">
        <v>13.83</v>
      </c>
      <c r="Q8" s="198">
        <v>4.79</v>
      </c>
      <c r="R8" s="198">
        <v>9.0500000000000007</v>
      </c>
      <c r="S8" s="198">
        <v>5.58</v>
      </c>
      <c r="T8" s="198">
        <v>0</v>
      </c>
      <c r="U8" s="198">
        <v>2.5499999999999998</v>
      </c>
      <c r="V8" s="198">
        <v>0</v>
      </c>
      <c r="W8" s="198">
        <v>0</v>
      </c>
      <c r="X8" s="198">
        <v>45.59</v>
      </c>
      <c r="Y8" s="198">
        <v>511.74</v>
      </c>
      <c r="Z8" s="198">
        <v>40.22</v>
      </c>
      <c r="AA8" s="198">
        <v>20.440000000000001</v>
      </c>
      <c r="AB8" s="198">
        <v>0</v>
      </c>
      <c r="AC8" s="198">
        <v>18.98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56.58</v>
      </c>
      <c r="AJ8" s="198">
        <v>0</v>
      </c>
      <c r="AK8" s="198">
        <v>23.62</v>
      </c>
      <c r="AL8" s="198">
        <v>0</v>
      </c>
      <c r="AM8" s="198">
        <v>34.24</v>
      </c>
      <c r="AN8" s="198">
        <v>0</v>
      </c>
      <c r="AO8" s="198">
        <v>252.15</v>
      </c>
      <c r="AP8" s="198">
        <v>0</v>
      </c>
    </row>
    <row r="9" spans="1:42">
      <c r="A9" t="s">
        <v>51</v>
      </c>
      <c r="B9" s="198">
        <v>0</v>
      </c>
      <c r="C9" s="198">
        <v>19.649999999999999</v>
      </c>
      <c r="D9" s="198">
        <v>0</v>
      </c>
      <c r="E9" s="198">
        <v>0</v>
      </c>
      <c r="F9" s="198">
        <v>30.52</v>
      </c>
      <c r="G9" s="198">
        <v>0</v>
      </c>
      <c r="H9" s="198">
        <v>0</v>
      </c>
      <c r="I9" s="198">
        <v>39.950000000000003</v>
      </c>
      <c r="J9" s="198">
        <v>0</v>
      </c>
      <c r="K9" s="198">
        <v>233.99</v>
      </c>
      <c r="L9" s="198">
        <v>11.04</v>
      </c>
      <c r="M9" s="198">
        <v>49.39</v>
      </c>
      <c r="N9" s="198">
        <v>31.74</v>
      </c>
      <c r="O9" s="198">
        <v>1.51</v>
      </c>
      <c r="P9" s="198">
        <v>13.83</v>
      </c>
      <c r="Q9" s="198">
        <v>4.79</v>
      </c>
      <c r="R9" s="198">
        <v>9.56</v>
      </c>
      <c r="S9" s="198">
        <v>5.59</v>
      </c>
      <c r="T9" s="198">
        <v>0</v>
      </c>
      <c r="U9" s="198">
        <v>2.5499999999999998</v>
      </c>
      <c r="V9" s="198">
        <v>0</v>
      </c>
      <c r="W9" s="198">
        <v>0</v>
      </c>
      <c r="X9" s="198">
        <v>45.39</v>
      </c>
      <c r="Y9" s="198">
        <v>511.74</v>
      </c>
      <c r="Z9" s="198">
        <v>40.22</v>
      </c>
      <c r="AA9" s="198">
        <v>20.440000000000001</v>
      </c>
      <c r="AB9" s="198">
        <v>0</v>
      </c>
      <c r="AC9" s="198">
        <v>18.98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56.58</v>
      </c>
      <c r="AJ9" s="198">
        <v>0</v>
      </c>
      <c r="AK9" s="198">
        <v>23.62</v>
      </c>
      <c r="AL9" s="198">
        <v>0</v>
      </c>
      <c r="AM9" s="198">
        <v>34.24</v>
      </c>
      <c r="AN9" s="198">
        <v>0</v>
      </c>
      <c r="AO9" s="198">
        <v>252.15</v>
      </c>
      <c r="AP9" s="198">
        <v>0</v>
      </c>
    </row>
    <row r="10" spans="1:42">
      <c r="A10" t="s">
        <v>52</v>
      </c>
      <c r="B10" s="198">
        <v>0</v>
      </c>
      <c r="C10" s="198">
        <v>19.649999999999999</v>
      </c>
      <c r="D10" s="198">
        <v>0</v>
      </c>
      <c r="E10" s="198">
        <v>0</v>
      </c>
      <c r="F10" s="198">
        <v>30.52</v>
      </c>
      <c r="G10" s="198">
        <v>0</v>
      </c>
      <c r="H10" s="198">
        <v>0</v>
      </c>
      <c r="I10" s="198">
        <v>39.950000000000003</v>
      </c>
      <c r="J10" s="198">
        <v>0</v>
      </c>
      <c r="K10" s="198">
        <v>233.99</v>
      </c>
      <c r="L10" s="198">
        <v>11.04</v>
      </c>
      <c r="M10" s="198">
        <v>49.39</v>
      </c>
      <c r="N10" s="198">
        <v>31.74</v>
      </c>
      <c r="O10" s="198">
        <v>13.63</v>
      </c>
      <c r="P10" s="198">
        <v>13.83</v>
      </c>
      <c r="Q10" s="198">
        <v>4.79</v>
      </c>
      <c r="R10" s="198">
        <v>9.56</v>
      </c>
      <c r="S10" s="198">
        <v>5.59</v>
      </c>
      <c r="T10" s="198">
        <v>0</v>
      </c>
      <c r="U10" s="198">
        <v>2.5499999999999998</v>
      </c>
      <c r="V10" s="198">
        <v>0</v>
      </c>
      <c r="W10" s="198">
        <v>0</v>
      </c>
      <c r="X10" s="198">
        <v>45.39</v>
      </c>
      <c r="Y10" s="198">
        <v>511.74</v>
      </c>
      <c r="Z10" s="198">
        <v>40.22</v>
      </c>
      <c r="AA10" s="198">
        <v>20.440000000000001</v>
      </c>
      <c r="AB10" s="198">
        <v>0</v>
      </c>
      <c r="AC10" s="198">
        <v>18.53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56.58</v>
      </c>
      <c r="AJ10" s="198">
        <v>0</v>
      </c>
      <c r="AK10" s="198">
        <v>23.62</v>
      </c>
      <c r="AL10" s="198">
        <v>0</v>
      </c>
      <c r="AM10" s="198">
        <v>34.24</v>
      </c>
      <c r="AN10" s="198">
        <v>0</v>
      </c>
      <c r="AO10" s="198">
        <v>252.15</v>
      </c>
      <c r="AP10" s="198">
        <v>0</v>
      </c>
    </row>
    <row r="11" spans="1:42">
      <c r="A11" t="s">
        <v>53</v>
      </c>
      <c r="B11" s="198">
        <v>0</v>
      </c>
      <c r="C11" s="198">
        <v>19.690000000000001</v>
      </c>
      <c r="D11" s="198">
        <v>0</v>
      </c>
      <c r="E11" s="198">
        <v>0</v>
      </c>
      <c r="F11" s="198">
        <v>30.52</v>
      </c>
      <c r="G11" s="198">
        <v>0</v>
      </c>
      <c r="H11" s="198">
        <v>0</v>
      </c>
      <c r="I11" s="198">
        <v>39.950000000000003</v>
      </c>
      <c r="J11" s="198">
        <v>0</v>
      </c>
      <c r="K11" s="198">
        <v>233.99</v>
      </c>
      <c r="L11" s="198">
        <v>11.04</v>
      </c>
      <c r="M11" s="198">
        <v>49.39</v>
      </c>
      <c r="N11" s="198">
        <v>30.78</v>
      </c>
      <c r="O11" s="198">
        <v>1.51</v>
      </c>
      <c r="P11" s="198">
        <v>13.83</v>
      </c>
      <c r="Q11" s="198">
        <v>4.79</v>
      </c>
      <c r="R11" s="198">
        <v>9.56</v>
      </c>
      <c r="S11" s="198">
        <v>5.59</v>
      </c>
      <c r="T11" s="198">
        <v>0</v>
      </c>
      <c r="U11" s="198">
        <v>2.5499999999999998</v>
      </c>
      <c r="V11" s="198">
        <v>0</v>
      </c>
      <c r="W11" s="198">
        <v>0</v>
      </c>
      <c r="X11" s="198">
        <v>45.39</v>
      </c>
      <c r="Y11" s="198">
        <v>511.74</v>
      </c>
      <c r="Z11" s="198">
        <v>40.22</v>
      </c>
      <c r="AA11" s="198">
        <v>20.440000000000001</v>
      </c>
      <c r="AB11" s="198">
        <v>0</v>
      </c>
      <c r="AC11" s="198">
        <v>18.53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56.58</v>
      </c>
      <c r="AJ11" s="198">
        <v>0</v>
      </c>
      <c r="AK11" s="198">
        <v>23.62</v>
      </c>
      <c r="AL11" s="198">
        <v>0</v>
      </c>
      <c r="AM11" s="198">
        <v>34.24</v>
      </c>
      <c r="AN11" s="198">
        <v>0</v>
      </c>
      <c r="AO11" s="198">
        <v>252.15</v>
      </c>
      <c r="AP11" s="198">
        <v>0</v>
      </c>
    </row>
    <row r="12" spans="1:42">
      <c r="A12" t="s">
        <v>54</v>
      </c>
      <c r="B12" s="198">
        <v>0</v>
      </c>
      <c r="C12" s="198">
        <v>19.690000000000001</v>
      </c>
      <c r="D12" s="198">
        <v>0</v>
      </c>
      <c r="E12" s="198">
        <v>0</v>
      </c>
      <c r="F12" s="198">
        <v>30.52</v>
      </c>
      <c r="G12" s="198">
        <v>0</v>
      </c>
      <c r="H12" s="198">
        <v>0</v>
      </c>
      <c r="I12" s="198">
        <v>39.950000000000003</v>
      </c>
      <c r="J12" s="198">
        <v>0</v>
      </c>
      <c r="K12" s="198">
        <v>233.99</v>
      </c>
      <c r="L12" s="198">
        <v>11.04</v>
      </c>
      <c r="M12" s="198">
        <v>49.39</v>
      </c>
      <c r="N12" s="198">
        <v>31.74</v>
      </c>
      <c r="O12" s="198">
        <v>1.51</v>
      </c>
      <c r="P12" s="198">
        <v>13.83</v>
      </c>
      <c r="Q12" s="198">
        <v>4.79</v>
      </c>
      <c r="R12" s="198">
        <v>9.56</v>
      </c>
      <c r="S12" s="198">
        <v>5.59</v>
      </c>
      <c r="T12" s="198">
        <v>0</v>
      </c>
      <c r="U12" s="198">
        <v>2.5499999999999998</v>
      </c>
      <c r="V12" s="198">
        <v>0</v>
      </c>
      <c r="W12" s="198">
        <v>0</v>
      </c>
      <c r="X12" s="198">
        <v>45.39</v>
      </c>
      <c r="Y12" s="198">
        <v>511.74</v>
      </c>
      <c r="Z12" s="198">
        <v>40.22</v>
      </c>
      <c r="AA12" s="198">
        <v>20.440000000000001</v>
      </c>
      <c r="AB12" s="198">
        <v>0</v>
      </c>
      <c r="AC12" s="198">
        <v>18.53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56.58</v>
      </c>
      <c r="AJ12" s="198">
        <v>0</v>
      </c>
      <c r="AK12" s="198">
        <v>23.62</v>
      </c>
      <c r="AL12" s="198">
        <v>0</v>
      </c>
      <c r="AM12" s="198">
        <v>34.24</v>
      </c>
      <c r="AN12" s="198">
        <v>0</v>
      </c>
      <c r="AO12" s="198">
        <v>252.15</v>
      </c>
      <c r="AP12" s="198">
        <v>0</v>
      </c>
    </row>
    <row r="13" spans="1:42">
      <c r="A13" t="s">
        <v>55</v>
      </c>
      <c r="B13" s="198">
        <v>0</v>
      </c>
      <c r="C13" s="198">
        <v>19.690000000000001</v>
      </c>
      <c r="D13" s="198">
        <v>0</v>
      </c>
      <c r="E13" s="198">
        <v>0</v>
      </c>
      <c r="F13" s="198">
        <v>30.52</v>
      </c>
      <c r="G13" s="198">
        <v>0</v>
      </c>
      <c r="H13" s="198">
        <v>0</v>
      </c>
      <c r="I13" s="198">
        <v>39.950000000000003</v>
      </c>
      <c r="J13" s="198">
        <v>0</v>
      </c>
      <c r="K13" s="198">
        <v>233.99</v>
      </c>
      <c r="L13" s="198">
        <v>11.04</v>
      </c>
      <c r="M13" s="198">
        <v>49.39</v>
      </c>
      <c r="N13" s="198">
        <v>31.74</v>
      </c>
      <c r="O13" s="198">
        <v>22.26</v>
      </c>
      <c r="P13" s="198">
        <v>13.83</v>
      </c>
      <c r="Q13" s="198">
        <v>4.79</v>
      </c>
      <c r="R13" s="198">
        <v>9.56</v>
      </c>
      <c r="S13" s="198">
        <v>5.59</v>
      </c>
      <c r="T13" s="198">
        <v>0</v>
      </c>
      <c r="U13" s="198">
        <v>2.5499999999999998</v>
      </c>
      <c r="V13" s="198">
        <v>0</v>
      </c>
      <c r="W13" s="198">
        <v>0</v>
      </c>
      <c r="X13" s="198">
        <v>45.57</v>
      </c>
      <c r="Y13" s="198">
        <v>511.74</v>
      </c>
      <c r="Z13" s="198">
        <v>40.22</v>
      </c>
      <c r="AA13" s="198">
        <v>20.440000000000001</v>
      </c>
      <c r="AB13" s="198">
        <v>0</v>
      </c>
      <c r="AC13" s="198">
        <v>18.53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56.58</v>
      </c>
      <c r="AJ13" s="198">
        <v>0</v>
      </c>
      <c r="AK13" s="198">
        <v>23.62</v>
      </c>
      <c r="AL13" s="198">
        <v>0</v>
      </c>
      <c r="AM13" s="198">
        <v>34.24</v>
      </c>
      <c r="AN13" s="198">
        <v>0</v>
      </c>
      <c r="AO13" s="198">
        <v>252.15</v>
      </c>
      <c r="AP13" s="198">
        <v>0</v>
      </c>
    </row>
    <row r="14" spans="1:42">
      <c r="A14" t="s">
        <v>56</v>
      </c>
      <c r="B14" s="198">
        <v>0</v>
      </c>
      <c r="C14" s="198">
        <v>19.690000000000001</v>
      </c>
      <c r="D14" s="198">
        <v>0</v>
      </c>
      <c r="E14" s="198">
        <v>0</v>
      </c>
      <c r="F14" s="198">
        <v>30.52</v>
      </c>
      <c r="G14" s="198">
        <v>0</v>
      </c>
      <c r="H14" s="198">
        <v>0</v>
      </c>
      <c r="I14" s="198">
        <v>39.950000000000003</v>
      </c>
      <c r="J14" s="198">
        <v>0</v>
      </c>
      <c r="K14" s="198">
        <v>233.99</v>
      </c>
      <c r="L14" s="198">
        <v>11.04</v>
      </c>
      <c r="M14" s="198">
        <v>49.39</v>
      </c>
      <c r="N14" s="198">
        <v>31.74</v>
      </c>
      <c r="O14" s="198">
        <v>22.26</v>
      </c>
      <c r="P14" s="198">
        <v>13.83</v>
      </c>
      <c r="Q14" s="198">
        <v>4.79</v>
      </c>
      <c r="R14" s="198">
        <v>9.56</v>
      </c>
      <c r="S14" s="198">
        <v>5.59</v>
      </c>
      <c r="T14" s="198">
        <v>0</v>
      </c>
      <c r="U14" s="198">
        <v>2.5499999999999998</v>
      </c>
      <c r="V14" s="198">
        <v>0</v>
      </c>
      <c r="W14" s="198">
        <v>0</v>
      </c>
      <c r="X14" s="198">
        <v>44.07</v>
      </c>
      <c r="Y14" s="198">
        <v>511.74</v>
      </c>
      <c r="Z14" s="198">
        <v>40.22</v>
      </c>
      <c r="AA14" s="198">
        <v>20.440000000000001</v>
      </c>
      <c r="AB14" s="198">
        <v>0</v>
      </c>
      <c r="AC14" s="198">
        <v>18.53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56.58</v>
      </c>
      <c r="AJ14" s="198">
        <v>0</v>
      </c>
      <c r="AK14" s="198">
        <v>23.62</v>
      </c>
      <c r="AL14" s="198">
        <v>0</v>
      </c>
      <c r="AM14" s="198">
        <v>34.24</v>
      </c>
      <c r="AN14" s="198">
        <v>0</v>
      </c>
      <c r="AO14" s="198">
        <v>252.15</v>
      </c>
      <c r="AP14" s="198">
        <v>0</v>
      </c>
    </row>
    <row r="15" spans="1:42">
      <c r="A15" t="s">
        <v>57</v>
      </c>
      <c r="B15" s="198">
        <v>0</v>
      </c>
      <c r="C15" s="198">
        <v>19.690000000000001</v>
      </c>
      <c r="D15" s="198">
        <v>0</v>
      </c>
      <c r="E15" s="198">
        <v>0</v>
      </c>
      <c r="F15" s="198">
        <v>30.52</v>
      </c>
      <c r="G15" s="198">
        <v>0</v>
      </c>
      <c r="H15" s="198">
        <v>0</v>
      </c>
      <c r="I15" s="198">
        <v>39.950000000000003</v>
      </c>
      <c r="J15" s="198">
        <v>0</v>
      </c>
      <c r="K15" s="198">
        <v>233.99</v>
      </c>
      <c r="L15" s="198">
        <v>11.04</v>
      </c>
      <c r="M15" s="198">
        <v>49.24</v>
      </c>
      <c r="N15" s="198">
        <v>31.74</v>
      </c>
      <c r="O15" s="198">
        <v>22.26</v>
      </c>
      <c r="P15" s="198">
        <v>13.83</v>
      </c>
      <c r="Q15" s="198">
        <v>4.79</v>
      </c>
      <c r="R15" s="198">
        <v>9.56</v>
      </c>
      <c r="S15" s="198">
        <v>5.59</v>
      </c>
      <c r="T15" s="198">
        <v>0</v>
      </c>
      <c r="U15" s="198">
        <v>2.5499999999999998</v>
      </c>
      <c r="V15" s="198">
        <v>0</v>
      </c>
      <c r="W15" s="198">
        <v>0</v>
      </c>
      <c r="X15" s="198">
        <v>44.07</v>
      </c>
      <c r="Y15" s="198">
        <v>511.74</v>
      </c>
      <c r="Z15" s="198">
        <v>40.22</v>
      </c>
      <c r="AA15" s="198">
        <v>20.440000000000001</v>
      </c>
      <c r="AB15" s="198">
        <v>0</v>
      </c>
      <c r="AC15" s="198">
        <v>18.53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56.58</v>
      </c>
      <c r="AJ15" s="198">
        <v>0</v>
      </c>
      <c r="AK15" s="198">
        <v>23.62</v>
      </c>
      <c r="AL15" s="198">
        <v>0</v>
      </c>
      <c r="AM15" s="198">
        <v>34.24</v>
      </c>
      <c r="AN15" s="198">
        <v>0</v>
      </c>
      <c r="AO15" s="198">
        <v>252.15</v>
      </c>
      <c r="AP15" s="198">
        <v>0</v>
      </c>
    </row>
    <row r="16" spans="1:42">
      <c r="A16" t="s">
        <v>58</v>
      </c>
      <c r="B16" s="198">
        <v>0</v>
      </c>
      <c r="C16" s="198">
        <v>19.690000000000001</v>
      </c>
      <c r="D16" s="198">
        <v>0</v>
      </c>
      <c r="E16" s="198">
        <v>0</v>
      </c>
      <c r="F16" s="198">
        <v>30.52</v>
      </c>
      <c r="G16" s="198">
        <v>0</v>
      </c>
      <c r="H16" s="198">
        <v>0</v>
      </c>
      <c r="I16" s="198">
        <v>39.950000000000003</v>
      </c>
      <c r="J16" s="198">
        <v>0</v>
      </c>
      <c r="K16" s="198">
        <v>233.99</v>
      </c>
      <c r="L16" s="198">
        <v>11.04</v>
      </c>
      <c r="M16" s="198">
        <v>49.24</v>
      </c>
      <c r="N16" s="198">
        <v>31.74</v>
      </c>
      <c r="O16" s="198">
        <v>22.26</v>
      </c>
      <c r="P16" s="198">
        <v>13.83</v>
      </c>
      <c r="Q16" s="198">
        <v>4.79</v>
      </c>
      <c r="R16" s="198">
        <v>9.56</v>
      </c>
      <c r="S16" s="198">
        <v>5.59</v>
      </c>
      <c r="T16" s="198">
        <v>0</v>
      </c>
      <c r="U16" s="198">
        <v>2.5499999999999998</v>
      </c>
      <c r="V16" s="198">
        <v>0</v>
      </c>
      <c r="W16" s="198">
        <v>0</v>
      </c>
      <c r="X16" s="198">
        <v>44.07</v>
      </c>
      <c r="Y16" s="198">
        <v>511.74</v>
      </c>
      <c r="Z16" s="198">
        <v>40.22</v>
      </c>
      <c r="AA16" s="198">
        <v>20.440000000000001</v>
      </c>
      <c r="AB16" s="198">
        <v>0</v>
      </c>
      <c r="AC16" s="198">
        <v>18.53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56.58</v>
      </c>
      <c r="AJ16" s="198">
        <v>0</v>
      </c>
      <c r="AK16" s="198">
        <v>23.62</v>
      </c>
      <c r="AL16" s="198">
        <v>0</v>
      </c>
      <c r="AM16" s="198">
        <v>34.24</v>
      </c>
      <c r="AN16" s="198">
        <v>0</v>
      </c>
      <c r="AO16" s="198">
        <v>252.15</v>
      </c>
      <c r="AP16" s="198">
        <v>0</v>
      </c>
    </row>
    <row r="17" spans="1:42">
      <c r="A17" t="s">
        <v>59</v>
      </c>
      <c r="B17" s="198">
        <v>0</v>
      </c>
      <c r="C17" s="198">
        <v>19.739999999999998</v>
      </c>
      <c r="D17" s="198">
        <v>0</v>
      </c>
      <c r="E17" s="198">
        <v>0</v>
      </c>
      <c r="F17" s="198">
        <v>30.52</v>
      </c>
      <c r="G17" s="198">
        <v>0</v>
      </c>
      <c r="H17" s="198">
        <v>0</v>
      </c>
      <c r="I17" s="198">
        <v>39.950000000000003</v>
      </c>
      <c r="J17" s="198">
        <v>0</v>
      </c>
      <c r="K17" s="198">
        <v>233.99</v>
      </c>
      <c r="L17" s="198">
        <v>11.04</v>
      </c>
      <c r="M17" s="198">
        <v>49.24</v>
      </c>
      <c r="N17" s="198">
        <v>31.74</v>
      </c>
      <c r="O17" s="198">
        <v>22.26</v>
      </c>
      <c r="P17" s="198">
        <v>13.83</v>
      </c>
      <c r="Q17" s="198">
        <v>4.79</v>
      </c>
      <c r="R17" s="198">
        <v>9.56</v>
      </c>
      <c r="S17" s="198">
        <v>5.59</v>
      </c>
      <c r="T17" s="198">
        <v>0</v>
      </c>
      <c r="U17" s="198">
        <v>2.5499999999999998</v>
      </c>
      <c r="V17" s="198">
        <v>0</v>
      </c>
      <c r="W17" s="198">
        <v>0</v>
      </c>
      <c r="X17" s="198">
        <v>44.07</v>
      </c>
      <c r="Y17" s="198">
        <v>511.74</v>
      </c>
      <c r="Z17" s="198">
        <v>40.22</v>
      </c>
      <c r="AA17" s="198">
        <v>20.440000000000001</v>
      </c>
      <c r="AB17" s="198">
        <v>0</v>
      </c>
      <c r="AC17" s="198">
        <v>18.53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56.58</v>
      </c>
      <c r="AJ17" s="198">
        <v>0</v>
      </c>
      <c r="AK17" s="198">
        <v>23.62</v>
      </c>
      <c r="AL17" s="198">
        <v>0</v>
      </c>
      <c r="AM17" s="198">
        <v>34.24</v>
      </c>
      <c r="AN17" s="198">
        <v>0</v>
      </c>
      <c r="AO17" s="198">
        <v>252.15</v>
      </c>
      <c r="AP17" s="198">
        <v>0</v>
      </c>
    </row>
    <row r="18" spans="1:42">
      <c r="A18" t="s">
        <v>60</v>
      </c>
      <c r="B18" s="198">
        <v>0</v>
      </c>
      <c r="C18" s="198">
        <v>19.739999999999998</v>
      </c>
      <c r="D18" s="198">
        <v>0</v>
      </c>
      <c r="E18" s="198">
        <v>0</v>
      </c>
      <c r="F18" s="198">
        <v>30.52</v>
      </c>
      <c r="G18" s="198">
        <v>0</v>
      </c>
      <c r="H18" s="198">
        <v>0</v>
      </c>
      <c r="I18" s="198">
        <v>39.950000000000003</v>
      </c>
      <c r="J18" s="198">
        <v>0</v>
      </c>
      <c r="K18" s="198">
        <v>233.99</v>
      </c>
      <c r="L18" s="198">
        <v>11.04</v>
      </c>
      <c r="M18" s="198">
        <v>49.24</v>
      </c>
      <c r="N18" s="198">
        <v>31.74</v>
      </c>
      <c r="O18" s="198">
        <v>22.26</v>
      </c>
      <c r="P18" s="198">
        <v>13.83</v>
      </c>
      <c r="Q18" s="198">
        <v>4.79</v>
      </c>
      <c r="R18" s="198">
        <v>9.56</v>
      </c>
      <c r="S18" s="198">
        <v>5.59</v>
      </c>
      <c r="T18" s="198">
        <v>0</v>
      </c>
      <c r="U18" s="198">
        <v>2.5499999999999998</v>
      </c>
      <c r="V18" s="198">
        <v>0</v>
      </c>
      <c r="W18" s="198">
        <v>0</v>
      </c>
      <c r="X18" s="198">
        <v>44.07</v>
      </c>
      <c r="Y18" s="198">
        <v>511.74</v>
      </c>
      <c r="Z18" s="198">
        <v>40.22</v>
      </c>
      <c r="AA18" s="198">
        <v>20.440000000000001</v>
      </c>
      <c r="AB18" s="198">
        <v>0</v>
      </c>
      <c r="AC18" s="198">
        <v>18.53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56.58</v>
      </c>
      <c r="AJ18" s="198">
        <v>0</v>
      </c>
      <c r="AK18" s="198">
        <v>23.62</v>
      </c>
      <c r="AL18" s="198">
        <v>0</v>
      </c>
      <c r="AM18" s="198">
        <v>34.24</v>
      </c>
      <c r="AN18" s="198">
        <v>0</v>
      </c>
      <c r="AO18" s="198">
        <v>252.15</v>
      </c>
      <c r="AP18" s="198">
        <v>0</v>
      </c>
    </row>
    <row r="19" spans="1:42">
      <c r="A19" t="s">
        <v>61</v>
      </c>
      <c r="B19" s="198">
        <v>0</v>
      </c>
      <c r="C19" s="198">
        <v>19.739999999999998</v>
      </c>
      <c r="D19" s="198">
        <v>0</v>
      </c>
      <c r="E19" s="198">
        <v>0</v>
      </c>
      <c r="F19" s="198">
        <v>30.52</v>
      </c>
      <c r="G19" s="198">
        <v>0</v>
      </c>
      <c r="H19" s="198">
        <v>0</v>
      </c>
      <c r="I19" s="198">
        <v>39.950000000000003</v>
      </c>
      <c r="J19" s="198">
        <v>0</v>
      </c>
      <c r="K19" s="198">
        <v>233.99</v>
      </c>
      <c r="L19" s="198">
        <v>11.04</v>
      </c>
      <c r="M19" s="198">
        <v>49.24</v>
      </c>
      <c r="N19" s="198">
        <v>31.74</v>
      </c>
      <c r="O19" s="198">
        <v>22.26</v>
      </c>
      <c r="P19" s="198">
        <v>13.83</v>
      </c>
      <c r="Q19" s="198">
        <v>4.79</v>
      </c>
      <c r="R19" s="198">
        <v>9.85</v>
      </c>
      <c r="S19" s="198">
        <v>5.59</v>
      </c>
      <c r="T19" s="198">
        <v>0</v>
      </c>
      <c r="U19" s="198">
        <v>2.5499999999999998</v>
      </c>
      <c r="V19" s="198">
        <v>0</v>
      </c>
      <c r="W19" s="198">
        <v>0</v>
      </c>
      <c r="X19" s="198">
        <v>45.61</v>
      </c>
      <c r="Y19" s="198">
        <v>511.74</v>
      </c>
      <c r="Z19" s="198">
        <v>40.22</v>
      </c>
      <c r="AA19" s="198">
        <v>20.440000000000001</v>
      </c>
      <c r="AB19" s="198">
        <v>0</v>
      </c>
      <c r="AC19" s="198">
        <v>18.53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56.58</v>
      </c>
      <c r="AJ19" s="198">
        <v>0</v>
      </c>
      <c r="AK19" s="198">
        <v>23.62</v>
      </c>
      <c r="AL19" s="198">
        <v>0</v>
      </c>
      <c r="AM19" s="198">
        <v>34.24</v>
      </c>
      <c r="AN19" s="198">
        <v>0</v>
      </c>
      <c r="AO19" s="198">
        <v>252.15</v>
      </c>
      <c r="AP19" s="198">
        <v>0</v>
      </c>
    </row>
    <row r="20" spans="1:42">
      <c r="A20" t="s">
        <v>62</v>
      </c>
      <c r="B20" s="198">
        <v>0</v>
      </c>
      <c r="C20" s="198">
        <v>19.739999999999998</v>
      </c>
      <c r="D20" s="198">
        <v>0</v>
      </c>
      <c r="E20" s="198">
        <v>0</v>
      </c>
      <c r="F20" s="198">
        <v>30.52</v>
      </c>
      <c r="G20" s="198">
        <v>0</v>
      </c>
      <c r="H20" s="198">
        <v>0</v>
      </c>
      <c r="I20" s="198">
        <v>39.950000000000003</v>
      </c>
      <c r="J20" s="198">
        <v>0</v>
      </c>
      <c r="K20" s="198">
        <v>233.99</v>
      </c>
      <c r="L20" s="198">
        <v>11.04</v>
      </c>
      <c r="M20" s="198">
        <v>49.24</v>
      </c>
      <c r="N20" s="198">
        <v>25.03</v>
      </c>
      <c r="O20" s="198">
        <v>22.26</v>
      </c>
      <c r="P20" s="198">
        <v>13.83</v>
      </c>
      <c r="Q20" s="198">
        <v>4.79</v>
      </c>
      <c r="R20" s="198">
        <v>9.85</v>
      </c>
      <c r="S20" s="198">
        <v>5.59</v>
      </c>
      <c r="T20" s="198">
        <v>0</v>
      </c>
      <c r="U20" s="198">
        <v>2.5499999999999998</v>
      </c>
      <c r="V20" s="198">
        <v>0</v>
      </c>
      <c r="W20" s="198">
        <v>0</v>
      </c>
      <c r="X20" s="198">
        <v>45.61</v>
      </c>
      <c r="Y20" s="198">
        <v>511.74</v>
      </c>
      <c r="Z20" s="198">
        <v>40.22</v>
      </c>
      <c r="AA20" s="198">
        <v>20.440000000000001</v>
      </c>
      <c r="AB20" s="198">
        <v>0</v>
      </c>
      <c r="AC20" s="198">
        <v>18.53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56.58</v>
      </c>
      <c r="AJ20" s="198">
        <v>0</v>
      </c>
      <c r="AK20" s="198">
        <v>23.62</v>
      </c>
      <c r="AL20" s="198">
        <v>0</v>
      </c>
      <c r="AM20" s="198">
        <v>34.24</v>
      </c>
      <c r="AN20" s="198">
        <v>0</v>
      </c>
      <c r="AO20" s="198">
        <v>252.15</v>
      </c>
      <c r="AP20" s="198">
        <v>0</v>
      </c>
    </row>
    <row r="21" spans="1:42">
      <c r="A21" t="s">
        <v>63</v>
      </c>
      <c r="B21" s="198">
        <v>0</v>
      </c>
      <c r="C21" s="198">
        <v>19.739999999999998</v>
      </c>
      <c r="D21" s="198">
        <v>0</v>
      </c>
      <c r="E21" s="198">
        <v>0</v>
      </c>
      <c r="F21" s="198">
        <v>30.52</v>
      </c>
      <c r="G21" s="198">
        <v>0</v>
      </c>
      <c r="H21" s="198">
        <v>0</v>
      </c>
      <c r="I21" s="198">
        <v>39.950000000000003</v>
      </c>
      <c r="J21" s="198">
        <v>0</v>
      </c>
      <c r="K21" s="198">
        <v>234.18</v>
      </c>
      <c r="L21" s="198">
        <v>11.04</v>
      </c>
      <c r="M21" s="198">
        <v>49.24</v>
      </c>
      <c r="N21" s="198">
        <v>8.73</v>
      </c>
      <c r="O21" s="198">
        <v>22.26</v>
      </c>
      <c r="P21" s="198">
        <v>13.83</v>
      </c>
      <c r="Q21" s="198">
        <v>4.79</v>
      </c>
      <c r="R21" s="198">
        <v>9.85</v>
      </c>
      <c r="S21" s="198">
        <v>5.59</v>
      </c>
      <c r="T21" s="198">
        <v>0</v>
      </c>
      <c r="U21" s="198">
        <v>2.5499999999999998</v>
      </c>
      <c r="V21" s="198">
        <v>0</v>
      </c>
      <c r="W21" s="198">
        <v>0</v>
      </c>
      <c r="X21" s="198">
        <v>43.74</v>
      </c>
      <c r="Y21" s="198">
        <v>511.74</v>
      </c>
      <c r="Z21" s="198">
        <v>40.22</v>
      </c>
      <c r="AA21" s="198">
        <v>20.440000000000001</v>
      </c>
      <c r="AB21" s="198">
        <v>0</v>
      </c>
      <c r="AC21" s="198">
        <v>18.53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56.58</v>
      </c>
      <c r="AJ21" s="198">
        <v>0</v>
      </c>
      <c r="AK21" s="198">
        <v>23.62</v>
      </c>
      <c r="AL21" s="198">
        <v>0</v>
      </c>
      <c r="AM21" s="198">
        <v>34.24</v>
      </c>
      <c r="AN21" s="198">
        <v>0</v>
      </c>
      <c r="AO21" s="198">
        <v>252.15</v>
      </c>
      <c r="AP21" s="198">
        <v>0</v>
      </c>
    </row>
    <row r="22" spans="1:42">
      <c r="A22" t="s">
        <v>64</v>
      </c>
      <c r="B22" s="198">
        <v>0</v>
      </c>
      <c r="C22" s="198">
        <v>19.739999999999998</v>
      </c>
      <c r="D22" s="198">
        <v>0</v>
      </c>
      <c r="E22" s="198">
        <v>0</v>
      </c>
      <c r="F22" s="198">
        <v>30.52</v>
      </c>
      <c r="G22" s="198">
        <v>0</v>
      </c>
      <c r="H22" s="198">
        <v>0</v>
      </c>
      <c r="I22" s="198">
        <v>39.950000000000003</v>
      </c>
      <c r="J22" s="198">
        <v>0</v>
      </c>
      <c r="K22" s="198">
        <v>234.18</v>
      </c>
      <c r="L22" s="198">
        <v>11.04</v>
      </c>
      <c r="M22" s="198">
        <v>49.39</v>
      </c>
      <c r="N22" s="198">
        <v>8.73</v>
      </c>
      <c r="O22" s="198">
        <v>22.26</v>
      </c>
      <c r="P22" s="198">
        <v>13.83</v>
      </c>
      <c r="Q22" s="198">
        <v>4.79</v>
      </c>
      <c r="R22" s="198">
        <v>9.85</v>
      </c>
      <c r="S22" s="198">
        <v>5.59</v>
      </c>
      <c r="T22" s="198">
        <v>0</v>
      </c>
      <c r="U22" s="198">
        <v>2.5499999999999998</v>
      </c>
      <c r="V22" s="198">
        <v>0</v>
      </c>
      <c r="W22" s="198">
        <v>0</v>
      </c>
      <c r="X22" s="198">
        <v>43.74</v>
      </c>
      <c r="Y22" s="198">
        <v>511.74</v>
      </c>
      <c r="Z22" s="198">
        <v>40.22</v>
      </c>
      <c r="AA22" s="198">
        <v>20.440000000000001</v>
      </c>
      <c r="AB22" s="198">
        <v>0</v>
      </c>
      <c r="AC22" s="198">
        <v>18.53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56.58</v>
      </c>
      <c r="AJ22" s="198">
        <v>0</v>
      </c>
      <c r="AK22" s="198">
        <v>23.62</v>
      </c>
      <c r="AL22" s="198">
        <v>0</v>
      </c>
      <c r="AM22" s="198">
        <v>34.24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19.739999999999998</v>
      </c>
      <c r="D23" s="198">
        <v>0</v>
      </c>
      <c r="E23" s="198">
        <v>0</v>
      </c>
      <c r="F23" s="198">
        <v>30.52</v>
      </c>
      <c r="G23" s="198">
        <v>0</v>
      </c>
      <c r="H23" s="198">
        <v>0</v>
      </c>
      <c r="I23" s="198">
        <v>39.950000000000003</v>
      </c>
      <c r="J23" s="198">
        <v>0</v>
      </c>
      <c r="K23" s="198">
        <v>234.18</v>
      </c>
      <c r="L23" s="198">
        <v>11.04</v>
      </c>
      <c r="M23" s="198">
        <v>28.44</v>
      </c>
      <c r="N23" s="198">
        <v>2.13</v>
      </c>
      <c r="O23" s="198">
        <v>22.26</v>
      </c>
      <c r="P23" s="198">
        <v>13.83</v>
      </c>
      <c r="Q23" s="198">
        <v>4.79</v>
      </c>
      <c r="R23" s="198">
        <v>9.91</v>
      </c>
      <c r="S23" s="198">
        <v>5.59</v>
      </c>
      <c r="T23" s="198">
        <v>0</v>
      </c>
      <c r="U23" s="198">
        <v>2.5499999999999998</v>
      </c>
      <c r="V23" s="198">
        <v>0</v>
      </c>
      <c r="W23" s="198">
        <v>0</v>
      </c>
      <c r="X23" s="198">
        <v>45.61</v>
      </c>
      <c r="Y23" s="198">
        <v>511.74</v>
      </c>
      <c r="Z23" s="198">
        <v>40.22</v>
      </c>
      <c r="AA23" s="198">
        <v>20.440000000000001</v>
      </c>
      <c r="AB23" s="198">
        <v>0</v>
      </c>
      <c r="AC23" s="198">
        <v>18.53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56.58</v>
      </c>
      <c r="AJ23" s="198">
        <v>0</v>
      </c>
      <c r="AK23" s="198">
        <v>23.62</v>
      </c>
      <c r="AL23" s="198">
        <v>0</v>
      </c>
      <c r="AM23" s="198">
        <v>34.24</v>
      </c>
      <c r="AN23" s="198">
        <v>0</v>
      </c>
      <c r="AO23" s="198">
        <v>252.15</v>
      </c>
      <c r="AP23" s="198">
        <v>0</v>
      </c>
    </row>
    <row r="24" spans="1:42">
      <c r="A24" t="s">
        <v>66</v>
      </c>
      <c r="B24" s="198">
        <v>0</v>
      </c>
      <c r="C24" s="198">
        <v>19.739999999999998</v>
      </c>
      <c r="D24" s="198">
        <v>0</v>
      </c>
      <c r="E24" s="198">
        <v>0</v>
      </c>
      <c r="F24" s="198">
        <v>30.52</v>
      </c>
      <c r="G24" s="198">
        <v>0</v>
      </c>
      <c r="H24" s="198">
        <v>0</v>
      </c>
      <c r="I24" s="198">
        <v>39.950000000000003</v>
      </c>
      <c r="J24" s="198">
        <v>0</v>
      </c>
      <c r="K24" s="198">
        <v>234.18</v>
      </c>
      <c r="L24" s="198">
        <v>11.04</v>
      </c>
      <c r="M24" s="198">
        <v>9.0399999999999991</v>
      </c>
      <c r="N24" s="198">
        <v>2.13</v>
      </c>
      <c r="O24" s="198">
        <v>22.26</v>
      </c>
      <c r="P24" s="198">
        <v>0.84</v>
      </c>
      <c r="Q24" s="198">
        <v>4.79</v>
      </c>
      <c r="R24" s="198">
        <v>9.91</v>
      </c>
      <c r="S24" s="198">
        <v>5.59</v>
      </c>
      <c r="T24" s="198">
        <v>0</v>
      </c>
      <c r="U24" s="198">
        <v>2.5499999999999998</v>
      </c>
      <c r="V24" s="198">
        <v>0</v>
      </c>
      <c r="W24" s="198">
        <v>0</v>
      </c>
      <c r="X24" s="198">
        <v>34.11</v>
      </c>
      <c r="Y24" s="198">
        <v>511.74</v>
      </c>
      <c r="Z24" s="198">
        <v>40.22</v>
      </c>
      <c r="AA24" s="198">
        <v>20.440000000000001</v>
      </c>
      <c r="AB24" s="198">
        <v>0</v>
      </c>
      <c r="AC24" s="198">
        <v>18.53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56.58</v>
      </c>
      <c r="AJ24" s="198">
        <v>0</v>
      </c>
      <c r="AK24" s="198">
        <v>23.62</v>
      </c>
      <c r="AL24" s="198">
        <v>0</v>
      </c>
      <c r="AM24" s="198">
        <v>34.24</v>
      </c>
      <c r="AN24" s="198">
        <v>0</v>
      </c>
      <c r="AO24" s="198">
        <v>252.15</v>
      </c>
      <c r="AP24" s="198">
        <v>0</v>
      </c>
    </row>
    <row r="25" spans="1:42">
      <c r="A25" t="s">
        <v>67</v>
      </c>
      <c r="B25" s="198">
        <v>0</v>
      </c>
      <c r="C25" s="198">
        <v>19.739999999999998</v>
      </c>
      <c r="D25" s="198">
        <v>0</v>
      </c>
      <c r="E25" s="198">
        <v>0</v>
      </c>
      <c r="F25" s="198">
        <v>30.52</v>
      </c>
      <c r="G25" s="198">
        <v>0</v>
      </c>
      <c r="H25" s="198">
        <v>0</v>
      </c>
      <c r="I25" s="198">
        <v>39.950000000000003</v>
      </c>
      <c r="J25" s="198">
        <v>0</v>
      </c>
      <c r="K25" s="198">
        <v>234.18</v>
      </c>
      <c r="L25" s="198">
        <v>11.04</v>
      </c>
      <c r="M25" s="198">
        <v>2.62</v>
      </c>
      <c r="N25" s="198">
        <v>2.13</v>
      </c>
      <c r="O25" s="198">
        <v>22.26</v>
      </c>
      <c r="P25" s="198">
        <v>0.84</v>
      </c>
      <c r="Q25" s="198">
        <v>4.79</v>
      </c>
      <c r="R25" s="198">
        <v>9.91</v>
      </c>
      <c r="S25" s="198">
        <v>5.59</v>
      </c>
      <c r="T25" s="198">
        <v>0</v>
      </c>
      <c r="U25" s="198">
        <v>2.5499999999999998</v>
      </c>
      <c r="V25" s="198">
        <v>0</v>
      </c>
      <c r="W25" s="198">
        <v>0</v>
      </c>
      <c r="X25" s="198">
        <v>2.66</v>
      </c>
      <c r="Y25" s="198">
        <v>511.74</v>
      </c>
      <c r="Z25" s="198">
        <v>40.22</v>
      </c>
      <c r="AA25" s="198">
        <v>20.440000000000001</v>
      </c>
      <c r="AB25" s="198">
        <v>0</v>
      </c>
      <c r="AC25" s="198">
        <v>18.53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56.58</v>
      </c>
      <c r="AJ25" s="198">
        <v>0</v>
      </c>
      <c r="AK25" s="198">
        <v>15.62</v>
      </c>
      <c r="AL25" s="198">
        <v>0</v>
      </c>
      <c r="AM25" s="198">
        <v>34.24</v>
      </c>
      <c r="AN25" s="198">
        <v>0</v>
      </c>
      <c r="AO25" s="198">
        <v>252.15</v>
      </c>
      <c r="AP25" s="198">
        <v>0</v>
      </c>
    </row>
    <row r="26" spans="1:42">
      <c r="A26" t="s">
        <v>68</v>
      </c>
      <c r="B26" s="198">
        <v>0</v>
      </c>
      <c r="C26" s="198">
        <v>19.739999999999998</v>
      </c>
      <c r="D26" s="198">
        <v>0</v>
      </c>
      <c r="E26" s="198">
        <v>0</v>
      </c>
      <c r="F26" s="198">
        <v>30.52</v>
      </c>
      <c r="G26" s="198">
        <v>0</v>
      </c>
      <c r="H26" s="198">
        <v>0</v>
      </c>
      <c r="I26" s="198">
        <v>39.950000000000003</v>
      </c>
      <c r="J26" s="198">
        <v>0</v>
      </c>
      <c r="K26" s="198">
        <v>234.18</v>
      </c>
      <c r="L26" s="198">
        <v>11.04</v>
      </c>
      <c r="M26" s="198">
        <v>2.62</v>
      </c>
      <c r="N26" s="198">
        <v>2.13</v>
      </c>
      <c r="O26" s="198">
        <v>22.26</v>
      </c>
      <c r="P26" s="198">
        <v>0.84</v>
      </c>
      <c r="Q26" s="198">
        <v>4.79</v>
      </c>
      <c r="R26" s="198">
        <v>9.91</v>
      </c>
      <c r="S26" s="198">
        <v>5.59</v>
      </c>
      <c r="T26" s="198">
        <v>0</v>
      </c>
      <c r="U26" s="198">
        <v>2.5499999999999998</v>
      </c>
      <c r="V26" s="198">
        <v>0</v>
      </c>
      <c r="W26" s="198">
        <v>0</v>
      </c>
      <c r="X26" s="198">
        <v>2.66</v>
      </c>
      <c r="Y26" s="198">
        <v>511.74</v>
      </c>
      <c r="Z26" s="198">
        <v>12.68</v>
      </c>
      <c r="AA26" s="198">
        <v>20.440000000000001</v>
      </c>
      <c r="AB26" s="198">
        <v>0</v>
      </c>
      <c r="AC26" s="198">
        <v>18.53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56.58</v>
      </c>
      <c r="AJ26" s="198">
        <v>0</v>
      </c>
      <c r="AK26" s="198">
        <v>2.7</v>
      </c>
      <c r="AL26" s="198">
        <v>0</v>
      </c>
      <c r="AM26" s="198">
        <v>34.24</v>
      </c>
      <c r="AN26" s="198">
        <v>0</v>
      </c>
      <c r="AO26" s="198">
        <v>252.15</v>
      </c>
      <c r="AP26" s="198">
        <v>0</v>
      </c>
    </row>
    <row r="27" spans="1:42">
      <c r="A27" t="s">
        <v>69</v>
      </c>
      <c r="B27" s="198">
        <v>0</v>
      </c>
      <c r="C27" s="198">
        <v>19.739999999999998</v>
      </c>
      <c r="D27" s="198">
        <v>0</v>
      </c>
      <c r="E27" s="198">
        <v>0</v>
      </c>
      <c r="F27" s="198">
        <v>30.52</v>
      </c>
      <c r="G27" s="198">
        <v>0</v>
      </c>
      <c r="H27" s="198">
        <v>0</v>
      </c>
      <c r="I27" s="198">
        <v>39.950000000000003</v>
      </c>
      <c r="J27" s="198">
        <v>0</v>
      </c>
      <c r="K27" s="198">
        <v>61.69</v>
      </c>
      <c r="L27" s="198">
        <v>7.2</v>
      </c>
      <c r="M27" s="198">
        <v>2.62</v>
      </c>
      <c r="N27" s="198">
        <v>2.13</v>
      </c>
      <c r="O27" s="198">
        <v>1.51</v>
      </c>
      <c r="P27" s="198">
        <v>0.84</v>
      </c>
      <c r="Q27" s="198">
        <v>0.39</v>
      </c>
      <c r="R27" s="198">
        <v>0.76</v>
      </c>
      <c r="S27" s="198">
        <v>0.48</v>
      </c>
      <c r="T27" s="198">
        <v>0</v>
      </c>
      <c r="U27" s="198">
        <v>2.5499999999999998</v>
      </c>
      <c r="V27" s="198">
        <v>0</v>
      </c>
      <c r="W27" s="198">
        <v>0</v>
      </c>
      <c r="X27" s="198">
        <v>2.67</v>
      </c>
      <c r="Y27" s="198">
        <v>511.74</v>
      </c>
      <c r="Z27" s="198">
        <v>4.88</v>
      </c>
      <c r="AA27" s="198">
        <v>11.9</v>
      </c>
      <c r="AB27" s="198">
        <v>0</v>
      </c>
      <c r="AC27" s="198">
        <v>18.53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57.51</v>
      </c>
      <c r="AJ27" s="198">
        <v>0</v>
      </c>
      <c r="AK27" s="198">
        <v>6.23</v>
      </c>
      <c r="AL27" s="198">
        <v>0</v>
      </c>
      <c r="AM27" s="198">
        <v>34.24</v>
      </c>
      <c r="AN27" s="198">
        <v>0</v>
      </c>
      <c r="AO27" s="198">
        <v>252.15</v>
      </c>
      <c r="AP27" s="198">
        <v>0</v>
      </c>
    </row>
    <row r="28" spans="1:42">
      <c r="A28" t="s">
        <v>70</v>
      </c>
      <c r="B28" s="198">
        <v>0</v>
      </c>
      <c r="C28" s="198">
        <v>19.739999999999998</v>
      </c>
      <c r="D28" s="198">
        <v>0</v>
      </c>
      <c r="E28" s="198">
        <v>0</v>
      </c>
      <c r="F28" s="198">
        <v>30.52</v>
      </c>
      <c r="G28" s="198">
        <v>0</v>
      </c>
      <c r="H28" s="198">
        <v>0</v>
      </c>
      <c r="I28" s="198">
        <v>39.950000000000003</v>
      </c>
      <c r="J28" s="198">
        <v>0</v>
      </c>
      <c r="K28" s="198">
        <v>44.07</v>
      </c>
      <c r="L28" s="198">
        <v>7.2</v>
      </c>
      <c r="M28" s="198">
        <v>2.62</v>
      </c>
      <c r="N28" s="198">
        <v>2.13</v>
      </c>
      <c r="O28" s="198">
        <v>1.51</v>
      </c>
      <c r="P28" s="198">
        <v>0.84</v>
      </c>
      <c r="Q28" s="198">
        <v>0.4</v>
      </c>
      <c r="R28" s="198">
        <v>0.76</v>
      </c>
      <c r="S28" s="198">
        <v>0.47</v>
      </c>
      <c r="T28" s="198">
        <v>0</v>
      </c>
      <c r="U28" s="198">
        <v>2.5499999999999998</v>
      </c>
      <c r="V28" s="198">
        <v>0</v>
      </c>
      <c r="W28" s="198">
        <v>0</v>
      </c>
      <c r="X28" s="198">
        <v>2.67</v>
      </c>
      <c r="Y28" s="198">
        <v>511.74</v>
      </c>
      <c r="Z28" s="198">
        <v>4.88</v>
      </c>
      <c r="AA28" s="198">
        <v>1.63</v>
      </c>
      <c r="AB28" s="198">
        <v>0</v>
      </c>
      <c r="AC28" s="198">
        <v>18.53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56.58</v>
      </c>
      <c r="AJ28" s="198">
        <v>0</v>
      </c>
      <c r="AK28" s="198">
        <v>6.23</v>
      </c>
      <c r="AL28" s="198">
        <v>0</v>
      </c>
      <c r="AM28" s="198">
        <v>34.24</v>
      </c>
      <c r="AN28" s="198">
        <v>0</v>
      </c>
      <c r="AO28" s="198">
        <v>252.15</v>
      </c>
      <c r="AP28" s="198">
        <v>0</v>
      </c>
    </row>
    <row r="29" spans="1:42">
      <c r="A29" t="s">
        <v>71</v>
      </c>
      <c r="B29" s="198">
        <v>0</v>
      </c>
      <c r="C29" s="198">
        <v>19.600000000000001</v>
      </c>
      <c r="D29" s="198">
        <v>0</v>
      </c>
      <c r="E29" s="198">
        <v>0</v>
      </c>
      <c r="F29" s="198">
        <v>30.52</v>
      </c>
      <c r="G29" s="198">
        <v>0</v>
      </c>
      <c r="H29" s="198">
        <v>0</v>
      </c>
      <c r="I29" s="198">
        <v>39.950000000000003</v>
      </c>
      <c r="J29" s="198">
        <v>0</v>
      </c>
      <c r="K29" s="198">
        <v>21.06</v>
      </c>
      <c r="L29" s="198">
        <v>7.2</v>
      </c>
      <c r="M29" s="198">
        <v>2.62</v>
      </c>
      <c r="N29" s="198">
        <v>2.13</v>
      </c>
      <c r="O29" s="198">
        <v>1.51</v>
      </c>
      <c r="P29" s="198">
        <v>0.81</v>
      </c>
      <c r="Q29" s="198">
        <v>0.4</v>
      </c>
      <c r="R29" s="198">
        <v>0.76</v>
      </c>
      <c r="S29" s="198">
        <v>0.47</v>
      </c>
      <c r="T29" s="198">
        <v>0</v>
      </c>
      <c r="U29" s="198">
        <v>2.5499999999999998</v>
      </c>
      <c r="V29" s="198">
        <v>0</v>
      </c>
      <c r="W29" s="198">
        <v>0</v>
      </c>
      <c r="X29" s="198">
        <v>2.67</v>
      </c>
      <c r="Y29" s="198">
        <v>511.74</v>
      </c>
      <c r="Z29" s="198">
        <v>4.88</v>
      </c>
      <c r="AA29" s="198">
        <v>1.63</v>
      </c>
      <c r="AB29" s="198">
        <v>0</v>
      </c>
      <c r="AC29" s="198">
        <v>18.53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56.58</v>
      </c>
      <c r="AJ29" s="198">
        <v>0</v>
      </c>
      <c r="AK29" s="198">
        <v>6.23</v>
      </c>
      <c r="AL29" s="198">
        <v>0</v>
      </c>
      <c r="AM29" s="198">
        <v>34.24</v>
      </c>
      <c r="AN29" s="198">
        <v>0</v>
      </c>
      <c r="AO29" s="198">
        <v>252.15</v>
      </c>
      <c r="AP29" s="198">
        <v>0</v>
      </c>
    </row>
    <row r="30" spans="1:42">
      <c r="A30" t="s">
        <v>72</v>
      </c>
      <c r="B30" s="198">
        <v>0</v>
      </c>
      <c r="C30" s="198">
        <v>19.600000000000001</v>
      </c>
      <c r="D30" s="198">
        <v>0</v>
      </c>
      <c r="E30" s="198">
        <v>0</v>
      </c>
      <c r="F30" s="198">
        <v>30.52</v>
      </c>
      <c r="G30" s="198">
        <v>0</v>
      </c>
      <c r="H30" s="198">
        <v>0</v>
      </c>
      <c r="I30" s="198">
        <v>39.950000000000003</v>
      </c>
      <c r="J30" s="198">
        <v>0</v>
      </c>
      <c r="K30" s="198">
        <v>21.06</v>
      </c>
      <c r="L30" s="198">
        <v>7.2</v>
      </c>
      <c r="M30" s="198">
        <v>2.62</v>
      </c>
      <c r="N30" s="198">
        <v>2.13</v>
      </c>
      <c r="O30" s="198">
        <v>1.51</v>
      </c>
      <c r="P30" s="198">
        <v>0.81</v>
      </c>
      <c r="Q30" s="198">
        <v>0.4</v>
      </c>
      <c r="R30" s="198">
        <v>0.76</v>
      </c>
      <c r="S30" s="198">
        <v>0.47</v>
      </c>
      <c r="T30" s="198">
        <v>0</v>
      </c>
      <c r="U30" s="198">
        <v>2.5499999999999998</v>
      </c>
      <c r="V30" s="198">
        <v>0</v>
      </c>
      <c r="W30" s="198">
        <v>0</v>
      </c>
      <c r="X30" s="198">
        <v>2.67</v>
      </c>
      <c r="Y30" s="198">
        <v>511.74</v>
      </c>
      <c r="Z30" s="198">
        <v>4.88</v>
      </c>
      <c r="AA30" s="198">
        <v>1.63</v>
      </c>
      <c r="AB30" s="198">
        <v>0</v>
      </c>
      <c r="AC30" s="198">
        <v>18.53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56.58</v>
      </c>
      <c r="AJ30" s="198">
        <v>0</v>
      </c>
      <c r="AK30" s="198">
        <v>6.23</v>
      </c>
      <c r="AL30" s="198">
        <v>0</v>
      </c>
      <c r="AM30" s="198">
        <v>34.24</v>
      </c>
      <c r="AN30" s="198">
        <v>0</v>
      </c>
      <c r="AO30" s="198">
        <v>252.15</v>
      </c>
      <c r="AP30" s="198">
        <v>0</v>
      </c>
    </row>
    <row r="31" spans="1:42">
      <c r="A31" t="s">
        <v>73</v>
      </c>
      <c r="B31" s="198">
        <v>0</v>
      </c>
      <c r="C31" s="198">
        <v>19.600000000000001</v>
      </c>
      <c r="D31" s="198">
        <v>0</v>
      </c>
      <c r="E31" s="198">
        <v>0</v>
      </c>
      <c r="F31" s="198">
        <v>30.52</v>
      </c>
      <c r="G31" s="198">
        <v>0</v>
      </c>
      <c r="H31" s="198">
        <v>0</v>
      </c>
      <c r="I31" s="198">
        <v>39.47</v>
      </c>
      <c r="J31" s="198">
        <v>0</v>
      </c>
      <c r="K31" s="198">
        <v>21.06</v>
      </c>
      <c r="L31" s="198">
        <v>6.25</v>
      </c>
      <c r="M31" s="198">
        <v>2.62</v>
      </c>
      <c r="N31" s="198">
        <v>2.13</v>
      </c>
      <c r="O31" s="198">
        <v>1.51</v>
      </c>
      <c r="P31" s="198">
        <v>0.8</v>
      </c>
      <c r="Q31" s="198">
        <v>0.4</v>
      </c>
      <c r="R31" s="198">
        <v>0.76</v>
      </c>
      <c r="S31" s="198">
        <v>0.47</v>
      </c>
      <c r="T31" s="198">
        <v>0</v>
      </c>
      <c r="U31" s="198">
        <v>2.5499999999999998</v>
      </c>
      <c r="V31" s="198">
        <v>0</v>
      </c>
      <c r="W31" s="198">
        <v>0</v>
      </c>
      <c r="X31" s="198">
        <v>2.67</v>
      </c>
      <c r="Y31" s="198">
        <v>511.74</v>
      </c>
      <c r="Z31" s="198">
        <v>4.88</v>
      </c>
      <c r="AA31" s="198">
        <v>1.63</v>
      </c>
      <c r="AB31" s="198">
        <v>0</v>
      </c>
      <c r="AC31" s="198">
        <v>18.53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56.58</v>
      </c>
      <c r="AJ31" s="198">
        <v>0</v>
      </c>
      <c r="AK31" s="198">
        <v>6.23</v>
      </c>
      <c r="AL31" s="198">
        <v>0</v>
      </c>
      <c r="AM31" s="198">
        <v>34.24</v>
      </c>
      <c r="AN31" s="198">
        <v>0</v>
      </c>
      <c r="AO31" s="198">
        <v>252.15</v>
      </c>
      <c r="AP31" s="198">
        <v>0</v>
      </c>
    </row>
    <row r="32" spans="1:42">
      <c r="A32" t="s">
        <v>74</v>
      </c>
      <c r="B32" s="198">
        <v>0</v>
      </c>
      <c r="C32" s="198">
        <v>19.600000000000001</v>
      </c>
      <c r="D32" s="198">
        <v>0</v>
      </c>
      <c r="E32" s="198">
        <v>0</v>
      </c>
      <c r="F32" s="198">
        <v>30.52</v>
      </c>
      <c r="G32" s="198">
        <v>0</v>
      </c>
      <c r="H32" s="198">
        <v>0</v>
      </c>
      <c r="I32" s="198">
        <v>39.47</v>
      </c>
      <c r="J32" s="198">
        <v>0</v>
      </c>
      <c r="K32" s="198">
        <v>21.06</v>
      </c>
      <c r="L32" s="198">
        <v>5.29</v>
      </c>
      <c r="M32" s="198">
        <v>2.62</v>
      </c>
      <c r="N32" s="198">
        <v>2.13</v>
      </c>
      <c r="O32" s="198">
        <v>1.51</v>
      </c>
      <c r="P32" s="198">
        <v>0.8</v>
      </c>
      <c r="Q32" s="198">
        <v>0.4</v>
      </c>
      <c r="R32" s="198">
        <v>0.76</v>
      </c>
      <c r="S32" s="198">
        <v>0.47</v>
      </c>
      <c r="T32" s="198">
        <v>0</v>
      </c>
      <c r="U32" s="198">
        <v>2.5499999999999998</v>
      </c>
      <c r="V32" s="198">
        <v>0</v>
      </c>
      <c r="W32" s="198">
        <v>0</v>
      </c>
      <c r="X32" s="198">
        <v>2.67</v>
      </c>
      <c r="Y32" s="198">
        <v>511.74</v>
      </c>
      <c r="Z32" s="198">
        <v>4.88</v>
      </c>
      <c r="AA32" s="198">
        <v>1.63</v>
      </c>
      <c r="AB32" s="198">
        <v>0</v>
      </c>
      <c r="AC32" s="198">
        <v>18.53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56.58</v>
      </c>
      <c r="AJ32" s="198">
        <v>0</v>
      </c>
      <c r="AK32" s="198">
        <v>6.23</v>
      </c>
      <c r="AL32" s="198">
        <v>0</v>
      </c>
      <c r="AM32" s="198">
        <v>34.24</v>
      </c>
      <c r="AN32" s="198">
        <v>0</v>
      </c>
      <c r="AO32" s="198">
        <v>252.15</v>
      </c>
      <c r="AP32" s="198">
        <v>0</v>
      </c>
    </row>
    <row r="33" spans="1:42">
      <c r="A33" t="s">
        <v>75</v>
      </c>
      <c r="B33" s="198">
        <v>0</v>
      </c>
      <c r="C33" s="198">
        <v>19.600000000000001</v>
      </c>
      <c r="D33" s="198">
        <v>0</v>
      </c>
      <c r="E33" s="198">
        <v>0</v>
      </c>
      <c r="F33" s="198">
        <v>30.52</v>
      </c>
      <c r="G33" s="198">
        <v>0</v>
      </c>
      <c r="H33" s="198">
        <v>0</v>
      </c>
      <c r="I33" s="198">
        <v>39.47</v>
      </c>
      <c r="J33" s="198">
        <v>0</v>
      </c>
      <c r="K33" s="198">
        <v>21.06</v>
      </c>
      <c r="L33" s="198">
        <v>2.41</v>
      </c>
      <c r="M33" s="198">
        <v>2.62</v>
      </c>
      <c r="N33" s="198">
        <v>2.13</v>
      </c>
      <c r="O33" s="198">
        <v>1.51</v>
      </c>
      <c r="P33" s="198">
        <v>0.8</v>
      </c>
      <c r="Q33" s="198">
        <v>0.4</v>
      </c>
      <c r="R33" s="198">
        <v>0.76</v>
      </c>
      <c r="S33" s="198">
        <v>0.47</v>
      </c>
      <c r="T33" s="198">
        <v>0</v>
      </c>
      <c r="U33" s="198">
        <v>2.5499999999999998</v>
      </c>
      <c r="V33" s="198">
        <v>0</v>
      </c>
      <c r="W33" s="198">
        <v>0</v>
      </c>
      <c r="X33" s="198">
        <v>2.67</v>
      </c>
      <c r="Y33" s="198">
        <v>511.74</v>
      </c>
      <c r="Z33" s="198">
        <v>4.88</v>
      </c>
      <c r="AA33" s="198">
        <v>1.63</v>
      </c>
      <c r="AB33" s="198">
        <v>0</v>
      </c>
      <c r="AC33" s="198">
        <v>18.53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57.51</v>
      </c>
      <c r="AJ33" s="198">
        <v>0</v>
      </c>
      <c r="AK33" s="198">
        <v>6.23</v>
      </c>
      <c r="AL33" s="198">
        <v>0</v>
      </c>
      <c r="AM33" s="198">
        <v>34.24</v>
      </c>
      <c r="AN33" s="198">
        <v>0</v>
      </c>
      <c r="AO33" s="198">
        <v>252.15</v>
      </c>
      <c r="AP33" s="198">
        <v>0</v>
      </c>
    </row>
    <row r="34" spans="1:42">
      <c r="A34" t="s">
        <v>76</v>
      </c>
      <c r="B34" s="198">
        <v>0</v>
      </c>
      <c r="C34" s="198">
        <v>19.46</v>
      </c>
      <c r="D34" s="198">
        <v>0</v>
      </c>
      <c r="E34" s="198">
        <v>0</v>
      </c>
      <c r="F34" s="198">
        <v>30.52</v>
      </c>
      <c r="G34" s="198">
        <v>0</v>
      </c>
      <c r="H34" s="198">
        <v>0</v>
      </c>
      <c r="I34" s="198">
        <v>39.47</v>
      </c>
      <c r="J34" s="198">
        <v>0</v>
      </c>
      <c r="K34" s="198">
        <v>21.06</v>
      </c>
      <c r="L34" s="198">
        <v>2.41</v>
      </c>
      <c r="M34" s="198">
        <v>2.62</v>
      </c>
      <c r="N34" s="198">
        <v>2.13</v>
      </c>
      <c r="O34" s="198">
        <v>1.51</v>
      </c>
      <c r="P34" s="198">
        <v>0.8</v>
      </c>
      <c r="Q34" s="198">
        <v>0.4</v>
      </c>
      <c r="R34" s="198">
        <v>0.76</v>
      </c>
      <c r="S34" s="198">
        <v>0.47</v>
      </c>
      <c r="T34" s="198">
        <v>0</v>
      </c>
      <c r="U34" s="198">
        <v>2.5499999999999998</v>
      </c>
      <c r="V34" s="198">
        <v>0</v>
      </c>
      <c r="W34" s="198">
        <v>0</v>
      </c>
      <c r="X34" s="198">
        <v>2.67</v>
      </c>
      <c r="Y34" s="198">
        <v>511.74</v>
      </c>
      <c r="Z34" s="198">
        <v>4.88</v>
      </c>
      <c r="AA34" s="198">
        <v>1.63</v>
      </c>
      <c r="AB34" s="198">
        <v>0</v>
      </c>
      <c r="AC34" s="198">
        <v>18.53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56.58</v>
      </c>
      <c r="AJ34" s="198">
        <v>0</v>
      </c>
      <c r="AK34" s="198">
        <v>6.23</v>
      </c>
      <c r="AL34" s="198">
        <v>0</v>
      </c>
      <c r="AM34" s="198">
        <v>34.24</v>
      </c>
      <c r="AN34" s="198">
        <v>0</v>
      </c>
      <c r="AO34" s="198">
        <v>252.15</v>
      </c>
      <c r="AP34" s="198">
        <v>0</v>
      </c>
    </row>
    <row r="35" spans="1:42">
      <c r="A35" t="s">
        <v>77</v>
      </c>
      <c r="B35" s="198">
        <v>0</v>
      </c>
      <c r="C35" s="198">
        <v>19.46</v>
      </c>
      <c r="D35" s="198">
        <v>0</v>
      </c>
      <c r="E35" s="198">
        <v>0</v>
      </c>
      <c r="F35" s="198">
        <v>30.52</v>
      </c>
      <c r="G35" s="198">
        <v>0</v>
      </c>
      <c r="H35" s="198">
        <v>0</v>
      </c>
      <c r="I35" s="198">
        <v>39.47</v>
      </c>
      <c r="J35" s="198">
        <v>0</v>
      </c>
      <c r="K35" s="198">
        <v>21.06</v>
      </c>
      <c r="L35" s="198">
        <v>2.41</v>
      </c>
      <c r="M35" s="198">
        <v>2.62</v>
      </c>
      <c r="N35" s="198">
        <v>2.13</v>
      </c>
      <c r="O35" s="198">
        <v>1.51</v>
      </c>
      <c r="P35" s="198">
        <v>0.8</v>
      </c>
      <c r="Q35" s="198">
        <v>0.4</v>
      </c>
      <c r="R35" s="198">
        <v>0.76</v>
      </c>
      <c r="S35" s="198">
        <v>0.47</v>
      </c>
      <c r="T35" s="198">
        <v>0</v>
      </c>
      <c r="U35" s="198">
        <v>2.5499999999999998</v>
      </c>
      <c r="V35" s="198">
        <v>0</v>
      </c>
      <c r="W35" s="198">
        <v>0</v>
      </c>
      <c r="X35" s="198">
        <v>2.67</v>
      </c>
      <c r="Y35" s="198">
        <v>511.74</v>
      </c>
      <c r="Z35" s="198">
        <v>4.88</v>
      </c>
      <c r="AA35" s="198">
        <v>1.63</v>
      </c>
      <c r="AB35" s="198">
        <v>0</v>
      </c>
      <c r="AC35" s="198">
        <v>18.53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56.58</v>
      </c>
      <c r="AJ35" s="198">
        <v>0</v>
      </c>
      <c r="AK35" s="198">
        <v>4.43</v>
      </c>
      <c r="AL35" s="198">
        <v>0</v>
      </c>
      <c r="AM35" s="198">
        <v>34.24</v>
      </c>
      <c r="AN35" s="198">
        <v>0</v>
      </c>
      <c r="AO35" s="198">
        <v>258.38</v>
      </c>
      <c r="AP35" s="198">
        <v>0</v>
      </c>
    </row>
    <row r="36" spans="1:42">
      <c r="A36" t="s">
        <v>78</v>
      </c>
      <c r="B36" s="198">
        <v>0</v>
      </c>
      <c r="C36" s="198">
        <v>19.46</v>
      </c>
      <c r="D36" s="198">
        <v>0</v>
      </c>
      <c r="E36" s="198">
        <v>0</v>
      </c>
      <c r="F36" s="198">
        <v>30.52</v>
      </c>
      <c r="G36" s="198">
        <v>0</v>
      </c>
      <c r="H36" s="198">
        <v>0</v>
      </c>
      <c r="I36" s="198">
        <v>39.47</v>
      </c>
      <c r="J36" s="198">
        <v>0</v>
      </c>
      <c r="K36" s="198">
        <v>21.06</v>
      </c>
      <c r="L36" s="198">
        <v>2.41</v>
      </c>
      <c r="M36" s="198">
        <v>2.62</v>
      </c>
      <c r="N36" s="198">
        <v>2.13</v>
      </c>
      <c r="O36" s="198">
        <v>1.51</v>
      </c>
      <c r="P36" s="198">
        <v>0.8</v>
      </c>
      <c r="Q36" s="198">
        <v>0.4</v>
      </c>
      <c r="R36" s="198">
        <v>0.76</v>
      </c>
      <c r="S36" s="198">
        <v>0.47</v>
      </c>
      <c r="T36" s="198">
        <v>0</v>
      </c>
      <c r="U36" s="198">
        <v>2.5499999999999998</v>
      </c>
      <c r="V36" s="198">
        <v>0</v>
      </c>
      <c r="W36" s="198">
        <v>0</v>
      </c>
      <c r="X36" s="198">
        <v>2.67</v>
      </c>
      <c r="Y36" s="198">
        <v>511.74</v>
      </c>
      <c r="Z36" s="198">
        <v>4.88</v>
      </c>
      <c r="AA36" s="198">
        <v>1.63</v>
      </c>
      <c r="AB36" s="198">
        <v>0</v>
      </c>
      <c r="AC36" s="198">
        <v>18.53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56.58</v>
      </c>
      <c r="AJ36" s="198">
        <v>0</v>
      </c>
      <c r="AK36" s="198">
        <v>3.82</v>
      </c>
      <c r="AL36" s="198">
        <v>0</v>
      </c>
      <c r="AM36" s="198">
        <v>34.24</v>
      </c>
      <c r="AN36" s="198">
        <v>0</v>
      </c>
      <c r="AO36" s="198">
        <v>258.38</v>
      </c>
      <c r="AP36" s="198">
        <v>0</v>
      </c>
    </row>
    <row r="37" spans="1:42">
      <c r="A37" t="s">
        <v>79</v>
      </c>
      <c r="B37" s="198">
        <v>0</v>
      </c>
      <c r="C37" s="198">
        <v>19.46</v>
      </c>
      <c r="D37" s="198">
        <v>0</v>
      </c>
      <c r="E37" s="198">
        <v>0</v>
      </c>
      <c r="F37" s="198">
        <v>30.52</v>
      </c>
      <c r="G37" s="198">
        <v>0</v>
      </c>
      <c r="H37" s="198">
        <v>0</v>
      </c>
      <c r="I37" s="198">
        <v>39.47</v>
      </c>
      <c r="J37" s="198">
        <v>0</v>
      </c>
      <c r="K37" s="198">
        <v>21.06</v>
      </c>
      <c r="L37" s="198">
        <v>2.41</v>
      </c>
      <c r="M37" s="198">
        <v>2.62</v>
      </c>
      <c r="N37" s="198">
        <v>2.13</v>
      </c>
      <c r="O37" s="198">
        <v>1.51</v>
      </c>
      <c r="P37" s="198">
        <v>0.8</v>
      </c>
      <c r="Q37" s="198">
        <v>0.4</v>
      </c>
      <c r="R37" s="198">
        <v>0.76</v>
      </c>
      <c r="S37" s="198">
        <v>0.47</v>
      </c>
      <c r="T37" s="198">
        <v>0</v>
      </c>
      <c r="U37" s="198">
        <v>2.5499999999999998</v>
      </c>
      <c r="V37" s="198">
        <v>0</v>
      </c>
      <c r="W37" s="198">
        <v>0</v>
      </c>
      <c r="X37" s="198">
        <v>2.67</v>
      </c>
      <c r="Y37" s="198">
        <v>511.74</v>
      </c>
      <c r="Z37" s="198">
        <v>4.88</v>
      </c>
      <c r="AA37" s="198">
        <v>1.63</v>
      </c>
      <c r="AB37" s="198">
        <v>0</v>
      </c>
      <c r="AC37" s="198">
        <v>19.420000000000002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56.58</v>
      </c>
      <c r="AJ37" s="198">
        <v>0</v>
      </c>
      <c r="AK37" s="198">
        <v>5.63</v>
      </c>
      <c r="AL37" s="198">
        <v>0</v>
      </c>
      <c r="AM37" s="198">
        <v>34.24</v>
      </c>
      <c r="AN37" s="198">
        <v>0</v>
      </c>
      <c r="AO37" s="198">
        <v>258.38</v>
      </c>
      <c r="AP37" s="198">
        <v>0</v>
      </c>
    </row>
    <row r="38" spans="1:42">
      <c r="A38" t="s">
        <v>80</v>
      </c>
      <c r="B38" s="198">
        <v>0</v>
      </c>
      <c r="C38" s="198">
        <v>19.46</v>
      </c>
      <c r="D38" s="198">
        <v>0</v>
      </c>
      <c r="E38" s="198">
        <v>0</v>
      </c>
      <c r="F38" s="198">
        <v>30.52</v>
      </c>
      <c r="G38" s="198">
        <v>0</v>
      </c>
      <c r="H38" s="198">
        <v>0</v>
      </c>
      <c r="I38" s="198">
        <v>39.47</v>
      </c>
      <c r="J38" s="198">
        <v>0</v>
      </c>
      <c r="K38" s="198">
        <v>21.06</v>
      </c>
      <c r="L38" s="198">
        <v>2.41</v>
      </c>
      <c r="M38" s="198">
        <v>2.62</v>
      </c>
      <c r="N38" s="198">
        <v>2.13</v>
      </c>
      <c r="O38" s="198">
        <v>1.51</v>
      </c>
      <c r="P38" s="198">
        <v>0.8</v>
      </c>
      <c r="Q38" s="198">
        <v>0.4</v>
      </c>
      <c r="R38" s="198">
        <v>0.76</v>
      </c>
      <c r="S38" s="198">
        <v>0.47</v>
      </c>
      <c r="T38" s="198">
        <v>0</v>
      </c>
      <c r="U38" s="198">
        <v>2.5499999999999998</v>
      </c>
      <c r="V38" s="198">
        <v>0</v>
      </c>
      <c r="W38" s="198">
        <v>0</v>
      </c>
      <c r="X38" s="198">
        <v>2.67</v>
      </c>
      <c r="Y38" s="198">
        <v>511.74</v>
      </c>
      <c r="Z38" s="198">
        <v>4.88</v>
      </c>
      <c r="AA38" s="198">
        <v>1.63</v>
      </c>
      <c r="AB38" s="198">
        <v>0</v>
      </c>
      <c r="AC38" s="198">
        <v>19.420000000000002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56.58</v>
      </c>
      <c r="AJ38" s="198">
        <v>0</v>
      </c>
      <c r="AK38" s="198">
        <v>3.2</v>
      </c>
      <c r="AL38" s="198">
        <v>0</v>
      </c>
      <c r="AM38" s="198">
        <v>34.24</v>
      </c>
      <c r="AN38" s="198">
        <v>0</v>
      </c>
      <c r="AO38" s="198">
        <v>258.38</v>
      </c>
      <c r="AP38" s="198">
        <v>0</v>
      </c>
    </row>
    <row r="39" spans="1:42">
      <c r="A39" t="s">
        <v>81</v>
      </c>
      <c r="B39" s="198">
        <v>0</v>
      </c>
      <c r="C39" s="198">
        <v>19.46</v>
      </c>
      <c r="D39" s="198">
        <v>0</v>
      </c>
      <c r="E39" s="198">
        <v>0</v>
      </c>
      <c r="F39" s="198">
        <v>30.52</v>
      </c>
      <c r="G39" s="198">
        <v>0</v>
      </c>
      <c r="H39" s="198">
        <v>0</v>
      </c>
      <c r="I39" s="198">
        <v>39.47</v>
      </c>
      <c r="J39" s="198">
        <v>0</v>
      </c>
      <c r="K39" s="198">
        <v>21.06</v>
      </c>
      <c r="L39" s="198">
        <v>2.41</v>
      </c>
      <c r="M39" s="198">
        <v>2.62</v>
      </c>
      <c r="N39" s="198">
        <v>2.13</v>
      </c>
      <c r="O39" s="198">
        <v>1.51</v>
      </c>
      <c r="P39" s="198">
        <v>0.8</v>
      </c>
      <c r="Q39" s="198">
        <v>0.4</v>
      </c>
      <c r="R39" s="198">
        <v>0.76</v>
      </c>
      <c r="S39" s="198">
        <v>0.47</v>
      </c>
      <c r="T39" s="198">
        <v>0</v>
      </c>
      <c r="U39" s="198">
        <v>2.5499999999999998</v>
      </c>
      <c r="V39" s="198">
        <v>0</v>
      </c>
      <c r="W39" s="198">
        <v>0</v>
      </c>
      <c r="X39" s="198">
        <v>2.67</v>
      </c>
      <c r="Y39" s="198">
        <v>511.74</v>
      </c>
      <c r="Z39" s="198">
        <v>4.88</v>
      </c>
      <c r="AA39" s="198">
        <v>1.63</v>
      </c>
      <c r="AB39" s="198">
        <v>0</v>
      </c>
      <c r="AC39" s="198">
        <v>19.420000000000002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57.51</v>
      </c>
      <c r="AJ39" s="198">
        <v>0</v>
      </c>
      <c r="AK39" s="198">
        <v>6.23</v>
      </c>
      <c r="AL39" s="198">
        <v>0</v>
      </c>
      <c r="AM39" s="198">
        <v>34.24</v>
      </c>
      <c r="AN39" s="198">
        <v>0</v>
      </c>
      <c r="AO39" s="198">
        <v>258.38</v>
      </c>
      <c r="AP39" s="198">
        <v>0</v>
      </c>
    </row>
    <row r="40" spans="1:42">
      <c r="A40" t="s">
        <v>82</v>
      </c>
      <c r="B40" s="198">
        <v>0</v>
      </c>
      <c r="C40" s="198">
        <v>19.46</v>
      </c>
      <c r="D40" s="198">
        <v>0</v>
      </c>
      <c r="E40" s="198">
        <v>0</v>
      </c>
      <c r="F40" s="198">
        <v>30.52</v>
      </c>
      <c r="G40" s="198">
        <v>0</v>
      </c>
      <c r="H40" s="198">
        <v>0</v>
      </c>
      <c r="I40" s="198">
        <v>39.47</v>
      </c>
      <c r="J40" s="198">
        <v>0</v>
      </c>
      <c r="K40" s="198">
        <v>21.06</v>
      </c>
      <c r="L40" s="198">
        <v>2.41</v>
      </c>
      <c r="M40" s="198">
        <v>2.62</v>
      </c>
      <c r="N40" s="198">
        <v>2.13</v>
      </c>
      <c r="O40" s="198">
        <v>1.51</v>
      </c>
      <c r="P40" s="198">
        <v>0.8</v>
      </c>
      <c r="Q40" s="198">
        <v>0.4</v>
      </c>
      <c r="R40" s="198">
        <v>0.76</v>
      </c>
      <c r="S40" s="198">
        <v>0.47</v>
      </c>
      <c r="T40" s="198">
        <v>0</v>
      </c>
      <c r="U40" s="198">
        <v>2.5499999999999998</v>
      </c>
      <c r="V40" s="198">
        <v>0</v>
      </c>
      <c r="W40" s="198">
        <v>0</v>
      </c>
      <c r="X40" s="198">
        <v>2.67</v>
      </c>
      <c r="Y40" s="198">
        <v>511.74</v>
      </c>
      <c r="Z40" s="198">
        <v>4.88</v>
      </c>
      <c r="AA40" s="198">
        <v>1.63</v>
      </c>
      <c r="AB40" s="198">
        <v>0</v>
      </c>
      <c r="AC40" s="198">
        <v>19.420000000000002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56.58</v>
      </c>
      <c r="AJ40" s="198">
        <v>0</v>
      </c>
      <c r="AK40" s="198">
        <v>6.23</v>
      </c>
      <c r="AL40" s="198">
        <v>0</v>
      </c>
      <c r="AM40" s="198">
        <v>34.24</v>
      </c>
      <c r="AN40" s="198">
        <v>0</v>
      </c>
      <c r="AO40" s="198">
        <v>258.38</v>
      </c>
      <c r="AP40" s="198">
        <v>0</v>
      </c>
    </row>
    <row r="41" spans="1:42">
      <c r="A41" t="s">
        <v>83</v>
      </c>
      <c r="B41" s="198">
        <v>0</v>
      </c>
      <c r="C41" s="198">
        <v>19.46</v>
      </c>
      <c r="D41" s="198">
        <v>0</v>
      </c>
      <c r="E41" s="198">
        <v>0</v>
      </c>
      <c r="F41" s="198">
        <v>30.52</v>
      </c>
      <c r="G41" s="198">
        <v>0</v>
      </c>
      <c r="H41" s="198">
        <v>0</v>
      </c>
      <c r="I41" s="198">
        <v>39.47</v>
      </c>
      <c r="J41" s="198">
        <v>0</v>
      </c>
      <c r="K41" s="198">
        <v>21.06</v>
      </c>
      <c r="L41" s="198">
        <v>2.41</v>
      </c>
      <c r="M41" s="198">
        <v>2.62</v>
      </c>
      <c r="N41" s="198">
        <v>2.13</v>
      </c>
      <c r="O41" s="198">
        <v>1.51</v>
      </c>
      <c r="P41" s="198">
        <v>0.8</v>
      </c>
      <c r="Q41" s="198">
        <v>0.4</v>
      </c>
      <c r="R41" s="198">
        <v>0.76</v>
      </c>
      <c r="S41" s="198">
        <v>0.47</v>
      </c>
      <c r="T41" s="198">
        <v>0</v>
      </c>
      <c r="U41" s="198">
        <v>2.5499999999999998</v>
      </c>
      <c r="V41" s="198">
        <v>0</v>
      </c>
      <c r="W41" s="198">
        <v>0</v>
      </c>
      <c r="X41" s="198">
        <v>2.67</v>
      </c>
      <c r="Y41" s="198">
        <v>511.74</v>
      </c>
      <c r="Z41" s="198">
        <v>4.88</v>
      </c>
      <c r="AA41" s="198">
        <v>1.63</v>
      </c>
      <c r="AB41" s="198">
        <v>0</v>
      </c>
      <c r="AC41" s="198">
        <v>19.420000000000002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56.58</v>
      </c>
      <c r="AJ41" s="198">
        <v>0</v>
      </c>
      <c r="AK41" s="198">
        <v>6.23</v>
      </c>
      <c r="AL41" s="198">
        <v>0</v>
      </c>
      <c r="AM41" s="198">
        <v>34.24</v>
      </c>
      <c r="AN41" s="198">
        <v>0</v>
      </c>
      <c r="AO41" s="198">
        <v>258.38</v>
      </c>
      <c r="AP41" s="198">
        <v>0</v>
      </c>
    </row>
    <row r="42" spans="1:42">
      <c r="A42" t="s">
        <v>84</v>
      </c>
      <c r="B42" s="198">
        <v>0</v>
      </c>
      <c r="C42" s="198">
        <v>19.46</v>
      </c>
      <c r="D42" s="198">
        <v>0</v>
      </c>
      <c r="E42" s="198">
        <v>0</v>
      </c>
      <c r="F42" s="198">
        <v>30.52</v>
      </c>
      <c r="G42" s="198">
        <v>0</v>
      </c>
      <c r="H42" s="198">
        <v>0</v>
      </c>
      <c r="I42" s="198">
        <v>39.47</v>
      </c>
      <c r="J42" s="198">
        <v>0</v>
      </c>
      <c r="K42" s="198">
        <v>21.06</v>
      </c>
      <c r="L42" s="198">
        <v>2.41</v>
      </c>
      <c r="M42" s="198">
        <v>2.62</v>
      </c>
      <c r="N42" s="198">
        <v>2.13</v>
      </c>
      <c r="O42" s="198">
        <v>1.51</v>
      </c>
      <c r="P42" s="198">
        <v>0.8</v>
      </c>
      <c r="Q42" s="198">
        <v>0.4</v>
      </c>
      <c r="R42" s="198">
        <v>0.76</v>
      </c>
      <c r="S42" s="198">
        <v>0.47</v>
      </c>
      <c r="T42" s="198">
        <v>0</v>
      </c>
      <c r="U42" s="198">
        <v>2.5499999999999998</v>
      </c>
      <c r="V42" s="198">
        <v>0</v>
      </c>
      <c r="W42" s="198">
        <v>0</v>
      </c>
      <c r="X42" s="198">
        <v>2.67</v>
      </c>
      <c r="Y42" s="198">
        <v>511.74</v>
      </c>
      <c r="Z42" s="198">
        <v>4.88</v>
      </c>
      <c r="AA42" s="198">
        <v>1.63</v>
      </c>
      <c r="AB42" s="198">
        <v>0</v>
      </c>
      <c r="AC42" s="198">
        <v>19.420000000000002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56.58</v>
      </c>
      <c r="AJ42" s="198">
        <v>0</v>
      </c>
      <c r="AK42" s="198">
        <v>6.23</v>
      </c>
      <c r="AL42" s="198">
        <v>0</v>
      </c>
      <c r="AM42" s="198">
        <v>34.24</v>
      </c>
      <c r="AN42" s="198">
        <v>0</v>
      </c>
      <c r="AO42" s="198">
        <v>258.38</v>
      </c>
      <c r="AP42" s="198">
        <v>0</v>
      </c>
    </row>
    <row r="43" spans="1:42">
      <c r="A43" t="s">
        <v>85</v>
      </c>
      <c r="B43" s="198">
        <v>0</v>
      </c>
      <c r="C43" s="198">
        <v>19.46</v>
      </c>
      <c r="D43" s="198">
        <v>0</v>
      </c>
      <c r="E43" s="198">
        <v>0</v>
      </c>
      <c r="F43" s="198">
        <v>30.52</v>
      </c>
      <c r="G43" s="198">
        <v>0</v>
      </c>
      <c r="H43" s="198">
        <v>0</v>
      </c>
      <c r="I43" s="198">
        <v>39.229999999999997</v>
      </c>
      <c r="J43" s="198">
        <v>0</v>
      </c>
      <c r="K43" s="198">
        <v>21.06</v>
      </c>
      <c r="L43" s="198">
        <v>2.41</v>
      </c>
      <c r="M43" s="198">
        <v>2.62</v>
      </c>
      <c r="N43" s="198">
        <v>2.13</v>
      </c>
      <c r="O43" s="198">
        <v>1.51</v>
      </c>
      <c r="P43" s="198">
        <v>0.8</v>
      </c>
      <c r="Q43" s="198">
        <v>0.4</v>
      </c>
      <c r="R43" s="198">
        <v>0.76</v>
      </c>
      <c r="S43" s="198">
        <v>0.47</v>
      </c>
      <c r="T43" s="198">
        <v>0</v>
      </c>
      <c r="U43" s="198">
        <v>2.5499999999999998</v>
      </c>
      <c r="V43" s="198">
        <v>0</v>
      </c>
      <c r="W43" s="198">
        <v>0</v>
      </c>
      <c r="X43" s="198">
        <v>2.67</v>
      </c>
      <c r="Y43" s="198">
        <v>511.74</v>
      </c>
      <c r="Z43" s="198">
        <v>4.88</v>
      </c>
      <c r="AA43" s="198">
        <v>1.63</v>
      </c>
      <c r="AB43" s="198">
        <v>0</v>
      </c>
      <c r="AC43" s="198">
        <v>19.86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56.58</v>
      </c>
      <c r="AJ43" s="198">
        <v>0</v>
      </c>
      <c r="AK43" s="198">
        <v>6.23</v>
      </c>
      <c r="AL43" s="198">
        <v>0</v>
      </c>
      <c r="AM43" s="198">
        <v>34.24</v>
      </c>
      <c r="AN43" s="198">
        <v>0</v>
      </c>
      <c r="AO43" s="198">
        <v>258.38</v>
      </c>
      <c r="AP43" s="198">
        <v>0</v>
      </c>
    </row>
    <row r="44" spans="1:42">
      <c r="A44" t="s">
        <v>86</v>
      </c>
      <c r="B44" s="198">
        <v>0</v>
      </c>
      <c r="C44" s="198">
        <v>19.37</v>
      </c>
      <c r="D44" s="198">
        <v>0</v>
      </c>
      <c r="E44" s="198">
        <v>0</v>
      </c>
      <c r="F44" s="198">
        <v>30.52</v>
      </c>
      <c r="G44" s="198">
        <v>0</v>
      </c>
      <c r="H44" s="198">
        <v>0</v>
      </c>
      <c r="I44" s="198">
        <v>39.229999999999997</v>
      </c>
      <c r="J44" s="198">
        <v>0</v>
      </c>
      <c r="K44" s="198">
        <v>21.06</v>
      </c>
      <c r="L44" s="198">
        <v>2.41</v>
      </c>
      <c r="M44" s="198">
        <v>2.62</v>
      </c>
      <c r="N44" s="198">
        <v>2.13</v>
      </c>
      <c r="O44" s="198">
        <v>1.51</v>
      </c>
      <c r="P44" s="198">
        <v>0.8</v>
      </c>
      <c r="Q44" s="198">
        <v>0.4</v>
      </c>
      <c r="R44" s="198">
        <v>0.76</v>
      </c>
      <c r="S44" s="198">
        <v>0.47</v>
      </c>
      <c r="T44" s="198">
        <v>0</v>
      </c>
      <c r="U44" s="198">
        <v>2.5499999999999998</v>
      </c>
      <c r="V44" s="198">
        <v>0</v>
      </c>
      <c r="W44" s="198">
        <v>0</v>
      </c>
      <c r="X44" s="198">
        <v>2.67</v>
      </c>
      <c r="Y44" s="198">
        <v>511.74</v>
      </c>
      <c r="Z44" s="198">
        <v>4.88</v>
      </c>
      <c r="AA44" s="198">
        <v>1.63</v>
      </c>
      <c r="AB44" s="198">
        <v>0</v>
      </c>
      <c r="AC44" s="198">
        <v>19.86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56.58</v>
      </c>
      <c r="AJ44" s="198">
        <v>0</v>
      </c>
      <c r="AK44" s="198">
        <v>6.23</v>
      </c>
      <c r="AL44" s="198">
        <v>0</v>
      </c>
      <c r="AM44" s="198">
        <v>34.24</v>
      </c>
      <c r="AN44" s="198">
        <v>0</v>
      </c>
      <c r="AO44" s="198">
        <v>258.38</v>
      </c>
      <c r="AP44" s="198">
        <v>0</v>
      </c>
    </row>
    <row r="45" spans="1:42">
      <c r="A45" t="s">
        <v>87</v>
      </c>
      <c r="B45" s="198">
        <v>0</v>
      </c>
      <c r="C45" s="198">
        <v>19.37</v>
      </c>
      <c r="D45" s="198">
        <v>0</v>
      </c>
      <c r="E45" s="198">
        <v>0</v>
      </c>
      <c r="F45" s="198">
        <v>30.52</v>
      </c>
      <c r="G45" s="198">
        <v>0</v>
      </c>
      <c r="H45" s="198">
        <v>0</v>
      </c>
      <c r="I45" s="198">
        <v>39.229999999999997</v>
      </c>
      <c r="J45" s="198">
        <v>0</v>
      </c>
      <c r="K45" s="198">
        <v>21.06</v>
      </c>
      <c r="L45" s="198">
        <v>2.41</v>
      </c>
      <c r="M45" s="198">
        <v>2.62</v>
      </c>
      <c r="N45" s="198">
        <v>2.13</v>
      </c>
      <c r="O45" s="198">
        <v>1.51</v>
      </c>
      <c r="P45" s="198">
        <v>0.8</v>
      </c>
      <c r="Q45" s="198">
        <v>0.4</v>
      </c>
      <c r="R45" s="198">
        <v>0.76</v>
      </c>
      <c r="S45" s="198">
        <v>0.47</v>
      </c>
      <c r="T45" s="198">
        <v>0</v>
      </c>
      <c r="U45" s="198">
        <v>2.4500000000000002</v>
      </c>
      <c r="V45" s="198">
        <v>0</v>
      </c>
      <c r="W45" s="198">
        <v>0</v>
      </c>
      <c r="X45" s="198">
        <v>2.67</v>
      </c>
      <c r="Y45" s="198">
        <v>511.74</v>
      </c>
      <c r="Z45" s="198">
        <v>4.88</v>
      </c>
      <c r="AA45" s="198">
        <v>1.63</v>
      </c>
      <c r="AB45" s="198">
        <v>0</v>
      </c>
      <c r="AC45" s="198">
        <v>19.86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57.51</v>
      </c>
      <c r="AJ45" s="198">
        <v>0</v>
      </c>
      <c r="AK45" s="198">
        <v>6.23</v>
      </c>
      <c r="AL45" s="198">
        <v>0</v>
      </c>
      <c r="AM45" s="198">
        <v>34.24</v>
      </c>
      <c r="AN45" s="198">
        <v>0</v>
      </c>
      <c r="AO45" s="198">
        <v>258.38</v>
      </c>
      <c r="AP45" s="198">
        <v>0</v>
      </c>
    </row>
    <row r="46" spans="1:42">
      <c r="A46" t="s">
        <v>88</v>
      </c>
      <c r="B46" s="198">
        <v>0</v>
      </c>
      <c r="C46" s="198">
        <v>19.37</v>
      </c>
      <c r="D46" s="198">
        <v>0</v>
      </c>
      <c r="E46" s="198">
        <v>0</v>
      </c>
      <c r="F46" s="198">
        <v>30.52</v>
      </c>
      <c r="G46" s="198">
        <v>0</v>
      </c>
      <c r="H46" s="198">
        <v>0</v>
      </c>
      <c r="I46" s="198">
        <v>39.229999999999997</v>
      </c>
      <c r="J46" s="198">
        <v>0</v>
      </c>
      <c r="K46" s="198">
        <v>21.06</v>
      </c>
      <c r="L46" s="198">
        <v>2.41</v>
      </c>
      <c r="M46" s="198">
        <v>2.62</v>
      </c>
      <c r="N46" s="198">
        <v>2.13</v>
      </c>
      <c r="O46" s="198">
        <v>1.51</v>
      </c>
      <c r="P46" s="198">
        <v>0.8</v>
      </c>
      <c r="Q46" s="198">
        <v>0.4</v>
      </c>
      <c r="R46" s="198">
        <v>0.76</v>
      </c>
      <c r="S46" s="198">
        <v>0.47</v>
      </c>
      <c r="T46" s="198">
        <v>0</v>
      </c>
      <c r="U46" s="198">
        <v>2.33</v>
      </c>
      <c r="V46" s="198">
        <v>0</v>
      </c>
      <c r="W46" s="198">
        <v>0</v>
      </c>
      <c r="X46" s="198">
        <v>2.67</v>
      </c>
      <c r="Y46" s="198">
        <v>511.74</v>
      </c>
      <c r="Z46" s="198">
        <v>4.88</v>
      </c>
      <c r="AA46" s="198">
        <v>1.63</v>
      </c>
      <c r="AB46" s="198">
        <v>0</v>
      </c>
      <c r="AC46" s="198">
        <v>19.86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56.58</v>
      </c>
      <c r="AJ46" s="198">
        <v>0</v>
      </c>
      <c r="AK46" s="198">
        <v>6.23</v>
      </c>
      <c r="AL46" s="198">
        <v>0</v>
      </c>
      <c r="AM46" s="198">
        <v>34.24</v>
      </c>
      <c r="AN46" s="198">
        <v>0</v>
      </c>
      <c r="AO46" s="198">
        <v>258.38</v>
      </c>
      <c r="AP46" s="198">
        <v>0</v>
      </c>
    </row>
    <row r="47" spans="1:42">
      <c r="A47" t="s">
        <v>89</v>
      </c>
      <c r="B47" s="198">
        <v>0</v>
      </c>
      <c r="C47" s="198">
        <v>19.37</v>
      </c>
      <c r="D47" s="198">
        <v>0</v>
      </c>
      <c r="E47" s="198">
        <v>0</v>
      </c>
      <c r="F47" s="198">
        <v>30.52</v>
      </c>
      <c r="G47" s="198">
        <v>0</v>
      </c>
      <c r="H47" s="198">
        <v>0</v>
      </c>
      <c r="I47" s="198">
        <v>39.229999999999997</v>
      </c>
      <c r="J47" s="198">
        <v>0</v>
      </c>
      <c r="K47" s="198">
        <v>21.06</v>
      </c>
      <c r="L47" s="198">
        <v>2.41</v>
      </c>
      <c r="M47" s="198">
        <v>2.62</v>
      </c>
      <c r="N47" s="198">
        <v>2.13</v>
      </c>
      <c r="O47" s="198">
        <v>1.51</v>
      </c>
      <c r="P47" s="198">
        <v>0.8</v>
      </c>
      <c r="Q47" s="198">
        <v>0.4</v>
      </c>
      <c r="R47" s="198">
        <v>0.76</v>
      </c>
      <c r="S47" s="198">
        <v>0.47</v>
      </c>
      <c r="T47" s="198">
        <v>0</v>
      </c>
      <c r="U47" s="198">
        <v>2.13</v>
      </c>
      <c r="V47" s="198">
        <v>0</v>
      </c>
      <c r="W47" s="198">
        <v>0</v>
      </c>
      <c r="X47" s="198">
        <v>2.67</v>
      </c>
      <c r="Y47" s="198">
        <v>511.74</v>
      </c>
      <c r="Z47" s="198">
        <v>4.88</v>
      </c>
      <c r="AA47" s="198">
        <v>1.63</v>
      </c>
      <c r="AB47" s="198">
        <v>0</v>
      </c>
      <c r="AC47" s="198">
        <v>19.86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56.58</v>
      </c>
      <c r="AJ47" s="198">
        <v>0</v>
      </c>
      <c r="AK47" s="198">
        <v>6.23</v>
      </c>
      <c r="AL47" s="198">
        <v>0</v>
      </c>
      <c r="AM47" s="198">
        <v>34.24</v>
      </c>
      <c r="AN47" s="198">
        <v>0</v>
      </c>
      <c r="AO47" s="198">
        <v>258.38</v>
      </c>
      <c r="AP47" s="198">
        <v>0</v>
      </c>
    </row>
    <row r="48" spans="1:42">
      <c r="A48" t="s">
        <v>90</v>
      </c>
      <c r="B48" s="198">
        <v>0</v>
      </c>
      <c r="C48" s="198">
        <v>19.37</v>
      </c>
      <c r="D48" s="198">
        <v>0</v>
      </c>
      <c r="E48" s="198">
        <v>0</v>
      </c>
      <c r="F48" s="198">
        <v>30.52</v>
      </c>
      <c r="G48" s="198">
        <v>0</v>
      </c>
      <c r="H48" s="198">
        <v>0</v>
      </c>
      <c r="I48" s="198">
        <v>39.229999999999997</v>
      </c>
      <c r="J48" s="198">
        <v>0</v>
      </c>
      <c r="K48" s="198">
        <v>21.06</v>
      </c>
      <c r="L48" s="198">
        <v>2.41</v>
      </c>
      <c r="M48" s="198">
        <v>2.62</v>
      </c>
      <c r="N48" s="198">
        <v>2.13</v>
      </c>
      <c r="O48" s="198">
        <v>1.51</v>
      </c>
      <c r="P48" s="198">
        <v>0.8</v>
      </c>
      <c r="Q48" s="198">
        <v>0.4</v>
      </c>
      <c r="R48" s="198">
        <v>0.76</v>
      </c>
      <c r="S48" s="198">
        <v>0.47</v>
      </c>
      <c r="T48" s="198">
        <v>0</v>
      </c>
      <c r="U48" s="198">
        <v>2.13</v>
      </c>
      <c r="V48" s="198">
        <v>0</v>
      </c>
      <c r="W48" s="198">
        <v>0</v>
      </c>
      <c r="X48" s="198">
        <v>2.67</v>
      </c>
      <c r="Y48" s="198">
        <v>511.74</v>
      </c>
      <c r="Z48" s="198">
        <v>4.88</v>
      </c>
      <c r="AA48" s="198">
        <v>1.63</v>
      </c>
      <c r="AB48" s="198">
        <v>0</v>
      </c>
      <c r="AC48" s="198">
        <v>19.86</v>
      </c>
      <c r="AD48" s="198">
        <v>0</v>
      </c>
      <c r="AE48" s="198">
        <v>0</v>
      </c>
      <c r="AF48" s="198">
        <v>0</v>
      </c>
      <c r="AG48" s="198">
        <v>0</v>
      </c>
      <c r="AH48" s="198">
        <v>16.97</v>
      </c>
      <c r="AI48" s="198">
        <v>56.58</v>
      </c>
      <c r="AJ48" s="198">
        <v>0</v>
      </c>
      <c r="AK48" s="198">
        <v>6.23</v>
      </c>
      <c r="AL48" s="198">
        <v>0</v>
      </c>
      <c r="AM48" s="198">
        <v>34.24</v>
      </c>
      <c r="AN48" s="198">
        <v>0</v>
      </c>
      <c r="AO48" s="198">
        <v>258.38</v>
      </c>
      <c r="AP48" s="198">
        <v>0</v>
      </c>
    </row>
    <row r="49" spans="1:42">
      <c r="A49" t="s">
        <v>91</v>
      </c>
      <c r="B49" s="198">
        <v>0</v>
      </c>
      <c r="C49" s="198">
        <v>19.37</v>
      </c>
      <c r="D49" s="198">
        <v>0</v>
      </c>
      <c r="E49" s="198">
        <v>0</v>
      </c>
      <c r="F49" s="198">
        <v>30.52</v>
      </c>
      <c r="G49" s="198">
        <v>0</v>
      </c>
      <c r="H49" s="198">
        <v>0</v>
      </c>
      <c r="I49" s="198">
        <v>39.229999999999997</v>
      </c>
      <c r="J49" s="198">
        <v>0</v>
      </c>
      <c r="K49" s="198">
        <v>21.06</v>
      </c>
      <c r="L49" s="198">
        <v>2.41</v>
      </c>
      <c r="M49" s="198">
        <v>2.62</v>
      </c>
      <c r="N49" s="198">
        <v>2.13</v>
      </c>
      <c r="O49" s="198">
        <v>1.51</v>
      </c>
      <c r="P49" s="198">
        <v>0.8</v>
      </c>
      <c r="Q49" s="198">
        <v>0.4</v>
      </c>
      <c r="R49" s="198">
        <v>0.76</v>
      </c>
      <c r="S49" s="198">
        <v>0.47</v>
      </c>
      <c r="T49" s="198">
        <v>0</v>
      </c>
      <c r="U49" s="198">
        <v>2.13</v>
      </c>
      <c r="V49" s="198">
        <v>0</v>
      </c>
      <c r="W49" s="198">
        <v>0</v>
      </c>
      <c r="X49" s="198">
        <v>2.67</v>
      </c>
      <c r="Y49" s="198">
        <v>511.74</v>
      </c>
      <c r="Z49" s="198">
        <v>4.88</v>
      </c>
      <c r="AA49" s="198">
        <v>1.63</v>
      </c>
      <c r="AB49" s="198">
        <v>0</v>
      </c>
      <c r="AC49" s="198">
        <v>19.63</v>
      </c>
      <c r="AD49" s="198">
        <v>24.92</v>
      </c>
      <c r="AE49" s="198">
        <v>0</v>
      </c>
      <c r="AF49" s="198">
        <v>0</v>
      </c>
      <c r="AG49" s="198">
        <v>0</v>
      </c>
      <c r="AH49" s="198">
        <v>0</v>
      </c>
      <c r="AI49" s="198">
        <v>56.58</v>
      </c>
      <c r="AJ49" s="198">
        <v>0</v>
      </c>
      <c r="AK49" s="198">
        <v>6.23</v>
      </c>
      <c r="AL49" s="198">
        <v>0</v>
      </c>
      <c r="AM49" s="198">
        <v>34.24</v>
      </c>
      <c r="AN49" s="198">
        <v>0</v>
      </c>
      <c r="AO49" s="198">
        <v>258.38</v>
      </c>
      <c r="AP49" s="198">
        <v>0</v>
      </c>
    </row>
    <row r="50" spans="1:42">
      <c r="A50" t="s">
        <v>92</v>
      </c>
      <c r="B50" s="198">
        <v>0</v>
      </c>
      <c r="C50" s="198">
        <v>19.37</v>
      </c>
      <c r="D50" s="198">
        <v>0</v>
      </c>
      <c r="E50" s="198">
        <v>0</v>
      </c>
      <c r="F50" s="198">
        <v>30.52</v>
      </c>
      <c r="G50" s="198">
        <v>0</v>
      </c>
      <c r="H50" s="198">
        <v>0</v>
      </c>
      <c r="I50" s="198">
        <v>39.229999999999997</v>
      </c>
      <c r="J50" s="198">
        <v>0</v>
      </c>
      <c r="K50" s="198">
        <v>21.06</v>
      </c>
      <c r="L50" s="198">
        <v>2.41</v>
      </c>
      <c r="M50" s="198">
        <v>2.62</v>
      </c>
      <c r="N50" s="198">
        <v>2.13</v>
      </c>
      <c r="O50" s="198">
        <v>1.51</v>
      </c>
      <c r="P50" s="198">
        <v>0.8</v>
      </c>
      <c r="Q50" s="198">
        <v>0.4</v>
      </c>
      <c r="R50" s="198">
        <v>0.76</v>
      </c>
      <c r="S50" s="198">
        <v>0.47</v>
      </c>
      <c r="T50" s="198">
        <v>0</v>
      </c>
      <c r="U50" s="198">
        <v>2.13</v>
      </c>
      <c r="V50" s="198">
        <v>0</v>
      </c>
      <c r="W50" s="198">
        <v>0</v>
      </c>
      <c r="X50" s="198">
        <v>2.67</v>
      </c>
      <c r="Y50" s="198">
        <v>511.74</v>
      </c>
      <c r="Z50" s="198">
        <v>4.88</v>
      </c>
      <c r="AA50" s="198">
        <v>1.63</v>
      </c>
      <c r="AB50" s="198">
        <v>0</v>
      </c>
      <c r="AC50" s="198">
        <v>19.63</v>
      </c>
      <c r="AD50" s="198">
        <v>24.92</v>
      </c>
      <c r="AE50" s="198">
        <v>0</v>
      </c>
      <c r="AF50" s="198">
        <v>0</v>
      </c>
      <c r="AG50" s="198">
        <v>0</v>
      </c>
      <c r="AH50" s="198">
        <v>0</v>
      </c>
      <c r="AI50" s="198">
        <v>56.58</v>
      </c>
      <c r="AJ50" s="198">
        <v>0</v>
      </c>
      <c r="AK50" s="198">
        <v>6.23</v>
      </c>
      <c r="AL50" s="198">
        <v>0</v>
      </c>
      <c r="AM50" s="198">
        <v>34.24</v>
      </c>
      <c r="AN50" s="198">
        <v>0</v>
      </c>
      <c r="AO50" s="198">
        <v>258.38</v>
      </c>
      <c r="AP50" s="198">
        <v>0</v>
      </c>
    </row>
    <row r="51" spans="1:42">
      <c r="A51" t="s">
        <v>93</v>
      </c>
      <c r="B51" s="198">
        <v>0</v>
      </c>
      <c r="C51" s="198">
        <v>19.37</v>
      </c>
      <c r="D51" s="198">
        <v>0</v>
      </c>
      <c r="E51" s="198">
        <v>0</v>
      </c>
      <c r="F51" s="198">
        <v>30.52</v>
      </c>
      <c r="G51" s="198">
        <v>0</v>
      </c>
      <c r="H51" s="198">
        <v>0</v>
      </c>
      <c r="I51" s="198">
        <v>38.75</v>
      </c>
      <c r="J51" s="198">
        <v>0</v>
      </c>
      <c r="K51" s="198">
        <v>21.06</v>
      </c>
      <c r="L51" s="198">
        <v>2.41</v>
      </c>
      <c r="M51" s="198">
        <v>2.62</v>
      </c>
      <c r="N51" s="198">
        <v>2.13</v>
      </c>
      <c r="O51" s="198">
        <v>1.51</v>
      </c>
      <c r="P51" s="198">
        <v>0.8</v>
      </c>
      <c r="Q51" s="198">
        <v>0.4</v>
      </c>
      <c r="R51" s="198">
        <v>0.76</v>
      </c>
      <c r="S51" s="198">
        <v>0.47</v>
      </c>
      <c r="T51" s="198">
        <v>0</v>
      </c>
      <c r="U51" s="198">
        <v>2.13</v>
      </c>
      <c r="V51" s="198">
        <v>0</v>
      </c>
      <c r="W51" s="198">
        <v>0</v>
      </c>
      <c r="X51" s="198">
        <v>2.67</v>
      </c>
      <c r="Y51" s="198">
        <v>511.74</v>
      </c>
      <c r="Z51" s="198">
        <v>4.88</v>
      </c>
      <c r="AA51" s="198">
        <v>1.63</v>
      </c>
      <c r="AB51" s="198">
        <v>0</v>
      </c>
      <c r="AC51" s="198">
        <v>19.63</v>
      </c>
      <c r="AD51" s="198">
        <v>24.92</v>
      </c>
      <c r="AE51" s="198">
        <v>0</v>
      </c>
      <c r="AF51" s="198">
        <v>0</v>
      </c>
      <c r="AG51" s="198">
        <v>0</v>
      </c>
      <c r="AH51" s="198">
        <v>0</v>
      </c>
      <c r="AI51" s="198">
        <v>56.58</v>
      </c>
      <c r="AJ51" s="198">
        <v>0</v>
      </c>
      <c r="AK51" s="198">
        <v>6.23</v>
      </c>
      <c r="AL51" s="198">
        <v>0</v>
      </c>
      <c r="AM51" s="198">
        <v>34.24</v>
      </c>
      <c r="AN51" s="198">
        <v>0</v>
      </c>
      <c r="AO51" s="198">
        <v>258.38</v>
      </c>
      <c r="AP51" s="198">
        <v>0</v>
      </c>
    </row>
    <row r="52" spans="1:42">
      <c r="A52" t="s">
        <v>94</v>
      </c>
      <c r="B52" s="198">
        <v>0</v>
      </c>
      <c r="C52" s="198">
        <v>19.37</v>
      </c>
      <c r="D52" s="198">
        <v>0</v>
      </c>
      <c r="E52" s="198">
        <v>0</v>
      </c>
      <c r="F52" s="198">
        <v>30.52</v>
      </c>
      <c r="G52" s="198">
        <v>0</v>
      </c>
      <c r="H52" s="198">
        <v>0</v>
      </c>
      <c r="I52" s="198">
        <v>38.75</v>
      </c>
      <c r="J52" s="198">
        <v>0</v>
      </c>
      <c r="K52" s="198">
        <v>21.06</v>
      </c>
      <c r="L52" s="198">
        <v>2.41</v>
      </c>
      <c r="M52" s="198">
        <v>2.62</v>
      </c>
      <c r="N52" s="198">
        <v>2.13</v>
      </c>
      <c r="O52" s="198">
        <v>1.51</v>
      </c>
      <c r="P52" s="198">
        <v>0.8</v>
      </c>
      <c r="Q52" s="198">
        <v>0.4</v>
      </c>
      <c r="R52" s="198">
        <v>0.76</v>
      </c>
      <c r="S52" s="198">
        <v>0.47</v>
      </c>
      <c r="T52" s="198">
        <v>0</v>
      </c>
      <c r="U52" s="198">
        <v>2.13</v>
      </c>
      <c r="V52" s="198">
        <v>0</v>
      </c>
      <c r="W52" s="198">
        <v>0</v>
      </c>
      <c r="X52" s="198">
        <v>2.67</v>
      </c>
      <c r="Y52" s="198">
        <v>511.74</v>
      </c>
      <c r="Z52" s="198">
        <v>4.88</v>
      </c>
      <c r="AA52" s="198">
        <v>1.63</v>
      </c>
      <c r="AB52" s="198">
        <v>0</v>
      </c>
      <c r="AC52" s="198">
        <v>19.63</v>
      </c>
      <c r="AD52" s="198">
        <v>24.92</v>
      </c>
      <c r="AE52" s="198">
        <v>0</v>
      </c>
      <c r="AF52" s="198">
        <v>0</v>
      </c>
      <c r="AG52" s="198">
        <v>0</v>
      </c>
      <c r="AH52" s="198">
        <v>0</v>
      </c>
      <c r="AI52" s="198">
        <v>56.58</v>
      </c>
      <c r="AJ52" s="198">
        <v>0</v>
      </c>
      <c r="AK52" s="198">
        <v>6.23</v>
      </c>
      <c r="AL52" s="198">
        <v>0</v>
      </c>
      <c r="AM52" s="198">
        <v>34.24</v>
      </c>
      <c r="AN52" s="198">
        <v>0</v>
      </c>
      <c r="AO52" s="198">
        <v>258.38</v>
      </c>
      <c r="AP52" s="198">
        <v>0</v>
      </c>
    </row>
    <row r="53" spans="1:42">
      <c r="A53" t="s">
        <v>95</v>
      </c>
      <c r="B53" s="198">
        <v>0</v>
      </c>
      <c r="C53" s="198">
        <v>19.32</v>
      </c>
      <c r="D53" s="198">
        <v>0</v>
      </c>
      <c r="E53" s="198">
        <v>0</v>
      </c>
      <c r="F53" s="198">
        <v>30.52</v>
      </c>
      <c r="G53" s="198">
        <v>0</v>
      </c>
      <c r="H53" s="198">
        <v>0</v>
      </c>
      <c r="I53" s="198">
        <v>38.75</v>
      </c>
      <c r="J53" s="198">
        <v>0</v>
      </c>
      <c r="K53" s="198">
        <v>21.06</v>
      </c>
      <c r="L53" s="198">
        <v>2.41</v>
      </c>
      <c r="M53" s="198">
        <v>2.62</v>
      </c>
      <c r="N53" s="198">
        <v>2.13</v>
      </c>
      <c r="O53" s="198">
        <v>1.51</v>
      </c>
      <c r="P53" s="198">
        <v>0.84</v>
      </c>
      <c r="Q53" s="198">
        <v>0.4</v>
      </c>
      <c r="R53" s="198">
        <v>0.76</v>
      </c>
      <c r="S53" s="198">
        <v>0.47</v>
      </c>
      <c r="T53" s="198">
        <v>0</v>
      </c>
      <c r="U53" s="198">
        <v>2.13</v>
      </c>
      <c r="V53" s="198">
        <v>0</v>
      </c>
      <c r="W53" s="198">
        <v>0</v>
      </c>
      <c r="X53" s="198">
        <v>2.67</v>
      </c>
      <c r="Y53" s="198">
        <v>511.74</v>
      </c>
      <c r="Z53" s="198">
        <v>4.88</v>
      </c>
      <c r="AA53" s="198">
        <v>1.63</v>
      </c>
      <c r="AB53" s="198">
        <v>0</v>
      </c>
      <c r="AC53" s="198">
        <v>19.63</v>
      </c>
      <c r="AD53" s="198">
        <v>24.92</v>
      </c>
      <c r="AE53" s="198">
        <v>0</v>
      </c>
      <c r="AF53" s="198">
        <v>0</v>
      </c>
      <c r="AG53" s="198">
        <v>0</v>
      </c>
      <c r="AH53" s="198">
        <v>0</v>
      </c>
      <c r="AI53" s="198">
        <v>56.58</v>
      </c>
      <c r="AJ53" s="198">
        <v>0</v>
      </c>
      <c r="AK53" s="198">
        <v>6.23</v>
      </c>
      <c r="AL53" s="198">
        <v>0</v>
      </c>
      <c r="AM53" s="198">
        <v>34.24</v>
      </c>
      <c r="AN53" s="198">
        <v>0</v>
      </c>
      <c r="AO53" s="198">
        <v>258.38</v>
      </c>
      <c r="AP53" s="198">
        <v>0</v>
      </c>
    </row>
    <row r="54" spans="1:42">
      <c r="A54" t="s">
        <v>96</v>
      </c>
      <c r="B54" s="198">
        <v>0</v>
      </c>
      <c r="C54" s="198">
        <v>19.32</v>
      </c>
      <c r="D54" s="198">
        <v>0</v>
      </c>
      <c r="E54" s="198">
        <v>0</v>
      </c>
      <c r="F54" s="198">
        <v>30.52</v>
      </c>
      <c r="G54" s="198">
        <v>0</v>
      </c>
      <c r="H54" s="198">
        <v>0</v>
      </c>
      <c r="I54" s="198">
        <v>38.75</v>
      </c>
      <c r="J54" s="198">
        <v>0</v>
      </c>
      <c r="K54" s="198">
        <v>21.06</v>
      </c>
      <c r="L54" s="198">
        <v>2.41</v>
      </c>
      <c r="M54" s="198">
        <v>2.62</v>
      </c>
      <c r="N54" s="198">
        <v>2.13</v>
      </c>
      <c r="O54" s="198">
        <v>1.51</v>
      </c>
      <c r="P54" s="198">
        <v>0.84</v>
      </c>
      <c r="Q54" s="198">
        <v>0.4</v>
      </c>
      <c r="R54" s="198">
        <v>0.76</v>
      </c>
      <c r="S54" s="198">
        <v>0.47</v>
      </c>
      <c r="T54" s="198">
        <v>0</v>
      </c>
      <c r="U54" s="198">
        <v>2.13</v>
      </c>
      <c r="V54" s="198">
        <v>0</v>
      </c>
      <c r="W54" s="198">
        <v>0</v>
      </c>
      <c r="X54" s="198">
        <v>2.67</v>
      </c>
      <c r="Y54" s="198">
        <v>511.74</v>
      </c>
      <c r="Z54" s="198">
        <v>4.88</v>
      </c>
      <c r="AA54" s="198">
        <v>1.63</v>
      </c>
      <c r="AB54" s="198">
        <v>0</v>
      </c>
      <c r="AC54" s="198">
        <v>19.63</v>
      </c>
      <c r="AD54" s="198">
        <v>24.92</v>
      </c>
      <c r="AE54" s="198">
        <v>0</v>
      </c>
      <c r="AF54" s="198">
        <v>0</v>
      </c>
      <c r="AG54" s="198">
        <v>0</v>
      </c>
      <c r="AH54" s="198">
        <v>0</v>
      </c>
      <c r="AI54" s="198">
        <v>56.58</v>
      </c>
      <c r="AJ54" s="198">
        <v>0</v>
      </c>
      <c r="AK54" s="198">
        <v>6.23</v>
      </c>
      <c r="AL54" s="198">
        <v>0</v>
      </c>
      <c r="AM54" s="198">
        <v>34.24</v>
      </c>
      <c r="AN54" s="198">
        <v>0</v>
      </c>
      <c r="AO54" s="198">
        <v>258.38</v>
      </c>
      <c r="AP54" s="198">
        <v>0</v>
      </c>
    </row>
    <row r="55" spans="1:42">
      <c r="A55" t="s">
        <v>97</v>
      </c>
      <c r="B55" s="198">
        <v>0</v>
      </c>
      <c r="C55" s="198">
        <v>19.32</v>
      </c>
      <c r="D55" s="198">
        <v>0</v>
      </c>
      <c r="E55" s="198">
        <v>0</v>
      </c>
      <c r="F55" s="198">
        <v>30.52</v>
      </c>
      <c r="G55" s="198">
        <v>0</v>
      </c>
      <c r="H55" s="198">
        <v>0</v>
      </c>
      <c r="I55" s="198">
        <v>38.51</v>
      </c>
      <c r="J55" s="198">
        <v>0</v>
      </c>
      <c r="K55" s="198">
        <v>21.06</v>
      </c>
      <c r="L55" s="198">
        <v>2.41</v>
      </c>
      <c r="M55" s="198">
        <v>2.62</v>
      </c>
      <c r="N55" s="198">
        <v>2.13</v>
      </c>
      <c r="O55" s="198">
        <v>1.51</v>
      </c>
      <c r="P55" s="198">
        <v>0.84</v>
      </c>
      <c r="Q55" s="198">
        <v>0.4</v>
      </c>
      <c r="R55" s="198">
        <v>0.76</v>
      </c>
      <c r="S55" s="198">
        <v>0.47</v>
      </c>
      <c r="T55" s="198">
        <v>0</v>
      </c>
      <c r="U55" s="198">
        <v>2.13</v>
      </c>
      <c r="V55" s="198">
        <v>0</v>
      </c>
      <c r="W55" s="198">
        <v>0</v>
      </c>
      <c r="X55" s="198">
        <v>2.67</v>
      </c>
      <c r="Y55" s="198">
        <v>511.74</v>
      </c>
      <c r="Z55" s="198">
        <v>4.88</v>
      </c>
      <c r="AA55" s="198">
        <v>1.63</v>
      </c>
      <c r="AB55" s="198">
        <v>0</v>
      </c>
      <c r="AC55" s="198">
        <v>19.63</v>
      </c>
      <c r="AD55" s="198">
        <v>24.92</v>
      </c>
      <c r="AE55" s="198">
        <v>0</v>
      </c>
      <c r="AF55" s="198">
        <v>0</v>
      </c>
      <c r="AG55" s="198">
        <v>0</v>
      </c>
      <c r="AH55" s="198">
        <v>0</v>
      </c>
      <c r="AI55" s="198">
        <v>56.58</v>
      </c>
      <c r="AJ55" s="198">
        <v>0</v>
      </c>
      <c r="AK55" s="198">
        <v>6.23</v>
      </c>
      <c r="AL55" s="198">
        <v>0</v>
      </c>
      <c r="AM55" s="198">
        <v>34.24</v>
      </c>
      <c r="AN55" s="198">
        <v>0</v>
      </c>
      <c r="AO55" s="198">
        <v>258.38</v>
      </c>
      <c r="AP55" s="198">
        <v>0</v>
      </c>
    </row>
    <row r="56" spans="1:42">
      <c r="A56" t="s">
        <v>98</v>
      </c>
      <c r="B56" s="198">
        <v>0</v>
      </c>
      <c r="C56" s="198">
        <v>19.32</v>
      </c>
      <c r="D56" s="198">
        <v>0</v>
      </c>
      <c r="E56" s="198">
        <v>0</v>
      </c>
      <c r="F56" s="198">
        <v>30.52</v>
      </c>
      <c r="G56" s="198">
        <v>0</v>
      </c>
      <c r="H56" s="198">
        <v>0</v>
      </c>
      <c r="I56" s="198">
        <v>38.51</v>
      </c>
      <c r="J56" s="198">
        <v>0</v>
      </c>
      <c r="K56" s="198">
        <v>21.06</v>
      </c>
      <c r="L56" s="198">
        <v>2.41</v>
      </c>
      <c r="M56" s="198">
        <v>2.62</v>
      </c>
      <c r="N56" s="198">
        <v>2.13</v>
      </c>
      <c r="O56" s="198">
        <v>1.51</v>
      </c>
      <c r="P56" s="198">
        <v>0.84</v>
      </c>
      <c r="Q56" s="198">
        <v>0.4</v>
      </c>
      <c r="R56" s="198">
        <v>0.76</v>
      </c>
      <c r="S56" s="198">
        <v>0.47</v>
      </c>
      <c r="T56" s="198">
        <v>0</v>
      </c>
      <c r="U56" s="198">
        <v>2.13</v>
      </c>
      <c r="V56" s="198">
        <v>0</v>
      </c>
      <c r="W56" s="198">
        <v>0</v>
      </c>
      <c r="X56" s="198">
        <v>2.67</v>
      </c>
      <c r="Y56" s="198">
        <v>511.74</v>
      </c>
      <c r="Z56" s="198">
        <v>4.88</v>
      </c>
      <c r="AA56" s="198">
        <v>1.63</v>
      </c>
      <c r="AB56" s="198">
        <v>0</v>
      </c>
      <c r="AC56" s="198">
        <v>19.63</v>
      </c>
      <c r="AD56" s="198">
        <v>24.92</v>
      </c>
      <c r="AE56" s="198">
        <v>0</v>
      </c>
      <c r="AF56" s="198">
        <v>0</v>
      </c>
      <c r="AG56" s="198">
        <v>0</v>
      </c>
      <c r="AH56" s="198">
        <v>0</v>
      </c>
      <c r="AI56" s="198">
        <v>56.58</v>
      </c>
      <c r="AJ56" s="198">
        <v>0</v>
      </c>
      <c r="AK56" s="198">
        <v>6.23</v>
      </c>
      <c r="AL56" s="198">
        <v>0</v>
      </c>
      <c r="AM56" s="198">
        <v>34.24</v>
      </c>
      <c r="AN56" s="198">
        <v>0</v>
      </c>
      <c r="AO56" s="198">
        <v>258.38</v>
      </c>
      <c r="AP56" s="198">
        <v>0</v>
      </c>
    </row>
    <row r="57" spans="1:42">
      <c r="A57" t="s">
        <v>99</v>
      </c>
      <c r="B57" s="198">
        <v>0</v>
      </c>
      <c r="C57" s="198">
        <v>19.32</v>
      </c>
      <c r="D57" s="198">
        <v>0</v>
      </c>
      <c r="E57" s="198">
        <v>0</v>
      </c>
      <c r="F57" s="198">
        <v>30.52</v>
      </c>
      <c r="G57" s="198">
        <v>0</v>
      </c>
      <c r="H57" s="198">
        <v>0</v>
      </c>
      <c r="I57" s="198">
        <v>38.51</v>
      </c>
      <c r="J57" s="198">
        <v>0</v>
      </c>
      <c r="K57" s="198">
        <v>21.06</v>
      </c>
      <c r="L57" s="198">
        <v>2.41</v>
      </c>
      <c r="M57" s="198">
        <v>2.62</v>
      </c>
      <c r="N57" s="198">
        <v>2.13</v>
      </c>
      <c r="O57" s="198">
        <v>1.51</v>
      </c>
      <c r="P57" s="198">
        <v>0.84</v>
      </c>
      <c r="Q57" s="198">
        <v>0.4</v>
      </c>
      <c r="R57" s="198">
        <v>0.76</v>
      </c>
      <c r="S57" s="198">
        <v>0.47</v>
      </c>
      <c r="T57" s="198">
        <v>0</v>
      </c>
      <c r="U57" s="198">
        <v>2.13</v>
      </c>
      <c r="V57" s="198">
        <v>0</v>
      </c>
      <c r="W57" s="198">
        <v>0</v>
      </c>
      <c r="X57" s="198">
        <v>2.67</v>
      </c>
      <c r="Y57" s="198">
        <v>511.74</v>
      </c>
      <c r="Z57" s="198">
        <v>4.88</v>
      </c>
      <c r="AA57" s="198">
        <v>1.63</v>
      </c>
      <c r="AB57" s="198">
        <v>0</v>
      </c>
      <c r="AC57" s="198">
        <v>19.63</v>
      </c>
      <c r="AD57" s="198">
        <v>24.92</v>
      </c>
      <c r="AE57" s="198">
        <v>0</v>
      </c>
      <c r="AF57" s="198">
        <v>0</v>
      </c>
      <c r="AG57" s="198">
        <v>0</v>
      </c>
      <c r="AH57" s="198">
        <v>0</v>
      </c>
      <c r="AI57" s="198">
        <v>56.58</v>
      </c>
      <c r="AJ57" s="198">
        <v>0</v>
      </c>
      <c r="AK57" s="198">
        <v>6.23</v>
      </c>
      <c r="AL57" s="198">
        <v>0</v>
      </c>
      <c r="AM57" s="198">
        <v>34.24</v>
      </c>
      <c r="AN57" s="198">
        <v>0</v>
      </c>
      <c r="AO57" s="198">
        <v>258.38</v>
      </c>
      <c r="AP57" s="198">
        <v>0</v>
      </c>
    </row>
    <row r="58" spans="1:42">
      <c r="A58" t="s">
        <v>100</v>
      </c>
      <c r="B58" s="198">
        <v>0</v>
      </c>
      <c r="C58" s="198">
        <v>19.32</v>
      </c>
      <c r="D58" s="198">
        <v>0</v>
      </c>
      <c r="E58" s="198">
        <v>0</v>
      </c>
      <c r="F58" s="198">
        <v>30.52</v>
      </c>
      <c r="G58" s="198">
        <v>0</v>
      </c>
      <c r="H58" s="198">
        <v>0</v>
      </c>
      <c r="I58" s="198">
        <v>38.51</v>
      </c>
      <c r="J58" s="198">
        <v>0</v>
      </c>
      <c r="K58" s="198">
        <v>21.06</v>
      </c>
      <c r="L58" s="198">
        <v>5.31</v>
      </c>
      <c r="M58" s="198">
        <v>2.62</v>
      </c>
      <c r="N58" s="198">
        <v>2.13</v>
      </c>
      <c r="O58" s="198">
        <v>1.51</v>
      </c>
      <c r="P58" s="198">
        <v>0.84</v>
      </c>
      <c r="Q58" s="198">
        <v>0.4</v>
      </c>
      <c r="R58" s="198">
        <v>0.76</v>
      </c>
      <c r="S58" s="198">
        <v>0.47</v>
      </c>
      <c r="T58" s="198">
        <v>0</v>
      </c>
      <c r="U58" s="198">
        <v>2.13</v>
      </c>
      <c r="V58" s="198">
        <v>0</v>
      </c>
      <c r="W58" s="198">
        <v>0</v>
      </c>
      <c r="X58" s="198">
        <v>2.67</v>
      </c>
      <c r="Y58" s="198">
        <v>511.74</v>
      </c>
      <c r="Z58" s="198">
        <v>4.88</v>
      </c>
      <c r="AA58" s="198">
        <v>1.63</v>
      </c>
      <c r="AB58" s="198">
        <v>0</v>
      </c>
      <c r="AC58" s="198">
        <v>19.63</v>
      </c>
      <c r="AD58" s="198">
        <v>24.92</v>
      </c>
      <c r="AE58" s="198">
        <v>0</v>
      </c>
      <c r="AF58" s="198">
        <v>0</v>
      </c>
      <c r="AG58" s="198">
        <v>0</v>
      </c>
      <c r="AH58" s="198">
        <v>0</v>
      </c>
      <c r="AI58" s="198">
        <v>56.58</v>
      </c>
      <c r="AJ58" s="198">
        <v>0</v>
      </c>
      <c r="AK58" s="198">
        <v>6.23</v>
      </c>
      <c r="AL58" s="198">
        <v>0</v>
      </c>
      <c r="AM58" s="198">
        <v>34.24</v>
      </c>
      <c r="AN58" s="198">
        <v>0</v>
      </c>
      <c r="AO58" s="198">
        <v>258.38</v>
      </c>
      <c r="AP58" s="198">
        <v>0</v>
      </c>
    </row>
    <row r="59" spans="1:42">
      <c r="A59" t="s">
        <v>101</v>
      </c>
      <c r="B59" s="198">
        <v>0</v>
      </c>
      <c r="C59" s="198">
        <v>19.32</v>
      </c>
      <c r="D59" s="198">
        <v>0</v>
      </c>
      <c r="E59" s="198">
        <v>0</v>
      </c>
      <c r="F59" s="198">
        <v>30.52</v>
      </c>
      <c r="G59" s="198">
        <v>0</v>
      </c>
      <c r="H59" s="198">
        <v>0</v>
      </c>
      <c r="I59" s="198">
        <v>38.51</v>
      </c>
      <c r="J59" s="198">
        <v>0</v>
      </c>
      <c r="K59" s="198">
        <v>32.51</v>
      </c>
      <c r="L59" s="198">
        <v>11.04</v>
      </c>
      <c r="M59" s="198">
        <v>2.62</v>
      </c>
      <c r="N59" s="198">
        <v>2.13</v>
      </c>
      <c r="O59" s="198">
        <v>1.51</v>
      </c>
      <c r="P59" s="198">
        <v>0.84</v>
      </c>
      <c r="Q59" s="198">
        <v>0.4</v>
      </c>
      <c r="R59" s="198">
        <v>0.76</v>
      </c>
      <c r="S59" s="198">
        <v>0.47</v>
      </c>
      <c r="T59" s="198">
        <v>0</v>
      </c>
      <c r="U59" s="198">
        <v>2.13</v>
      </c>
      <c r="V59" s="198">
        <v>0</v>
      </c>
      <c r="W59" s="198">
        <v>0</v>
      </c>
      <c r="X59" s="198">
        <v>2.67</v>
      </c>
      <c r="Y59" s="198">
        <v>511.74</v>
      </c>
      <c r="Z59" s="198">
        <v>4.88</v>
      </c>
      <c r="AA59" s="198">
        <v>1.63</v>
      </c>
      <c r="AB59" s="198">
        <v>0</v>
      </c>
      <c r="AC59" s="198">
        <v>19.63</v>
      </c>
      <c r="AD59" s="198">
        <v>24.92</v>
      </c>
      <c r="AE59" s="198">
        <v>0</v>
      </c>
      <c r="AF59" s="198">
        <v>0</v>
      </c>
      <c r="AG59" s="198">
        <v>0</v>
      </c>
      <c r="AH59" s="198">
        <v>0</v>
      </c>
      <c r="AI59" s="198">
        <v>56.58</v>
      </c>
      <c r="AJ59" s="198">
        <v>0</v>
      </c>
      <c r="AK59" s="198">
        <v>6.23</v>
      </c>
      <c r="AL59" s="198">
        <v>0</v>
      </c>
      <c r="AM59" s="198">
        <v>34.24</v>
      </c>
      <c r="AN59" s="198">
        <v>0</v>
      </c>
      <c r="AO59" s="198">
        <v>258.38</v>
      </c>
      <c r="AP59" s="198">
        <v>0</v>
      </c>
    </row>
    <row r="60" spans="1:42">
      <c r="A60" t="s">
        <v>102</v>
      </c>
      <c r="B60" s="198">
        <v>0</v>
      </c>
      <c r="C60" s="198">
        <v>19.32</v>
      </c>
      <c r="D60" s="198">
        <v>0</v>
      </c>
      <c r="E60" s="198">
        <v>0</v>
      </c>
      <c r="F60" s="198">
        <v>30.52</v>
      </c>
      <c r="G60" s="198">
        <v>0</v>
      </c>
      <c r="H60" s="198">
        <v>0</v>
      </c>
      <c r="I60" s="198">
        <v>38.51</v>
      </c>
      <c r="J60" s="198">
        <v>0</v>
      </c>
      <c r="K60" s="198">
        <v>56.4</v>
      </c>
      <c r="L60" s="198">
        <v>11.04</v>
      </c>
      <c r="M60" s="198">
        <v>2.62</v>
      </c>
      <c r="N60" s="198">
        <v>2.13</v>
      </c>
      <c r="O60" s="198">
        <v>1.51</v>
      </c>
      <c r="P60" s="198">
        <v>0.84</v>
      </c>
      <c r="Q60" s="198">
        <v>0.4</v>
      </c>
      <c r="R60" s="198">
        <v>0.76</v>
      </c>
      <c r="S60" s="198">
        <v>0.47</v>
      </c>
      <c r="T60" s="198">
        <v>0</v>
      </c>
      <c r="U60" s="198">
        <v>2.13</v>
      </c>
      <c r="V60" s="198">
        <v>0</v>
      </c>
      <c r="W60" s="198">
        <v>0</v>
      </c>
      <c r="X60" s="198">
        <v>2.67</v>
      </c>
      <c r="Y60" s="198">
        <v>511.74</v>
      </c>
      <c r="Z60" s="198">
        <v>4.88</v>
      </c>
      <c r="AA60" s="198">
        <v>1.63</v>
      </c>
      <c r="AB60" s="198">
        <v>0</v>
      </c>
      <c r="AC60" s="198">
        <v>20.07</v>
      </c>
      <c r="AD60" s="198">
        <v>24.92</v>
      </c>
      <c r="AE60" s="198">
        <v>0</v>
      </c>
      <c r="AF60" s="198">
        <v>0</v>
      </c>
      <c r="AG60" s="198">
        <v>0</v>
      </c>
      <c r="AH60" s="198">
        <v>0</v>
      </c>
      <c r="AI60" s="198">
        <v>56.58</v>
      </c>
      <c r="AJ60" s="198">
        <v>0</v>
      </c>
      <c r="AK60" s="198">
        <v>6.23</v>
      </c>
      <c r="AL60" s="198">
        <v>0</v>
      </c>
      <c r="AM60" s="198">
        <v>34.24</v>
      </c>
      <c r="AN60" s="198">
        <v>0</v>
      </c>
      <c r="AO60" s="198">
        <v>258.38</v>
      </c>
      <c r="AP60" s="198">
        <v>0</v>
      </c>
    </row>
    <row r="61" spans="1:42">
      <c r="A61" t="s">
        <v>103</v>
      </c>
      <c r="B61" s="198">
        <v>0</v>
      </c>
      <c r="C61" s="198">
        <v>19.32</v>
      </c>
      <c r="D61" s="198">
        <v>0</v>
      </c>
      <c r="E61" s="198">
        <v>0</v>
      </c>
      <c r="F61" s="198">
        <v>30.52</v>
      </c>
      <c r="G61" s="198">
        <v>0</v>
      </c>
      <c r="H61" s="198">
        <v>0</v>
      </c>
      <c r="I61" s="198">
        <v>38.51</v>
      </c>
      <c r="J61" s="198">
        <v>0</v>
      </c>
      <c r="K61" s="198">
        <v>66.88</v>
      </c>
      <c r="L61" s="198">
        <v>11.04</v>
      </c>
      <c r="M61" s="198">
        <v>2.62</v>
      </c>
      <c r="N61" s="198">
        <v>2.13</v>
      </c>
      <c r="O61" s="198">
        <v>1.51</v>
      </c>
      <c r="P61" s="198">
        <v>0.84</v>
      </c>
      <c r="Q61" s="198">
        <v>0.4</v>
      </c>
      <c r="R61" s="198">
        <v>0.76</v>
      </c>
      <c r="S61" s="198">
        <v>0.47</v>
      </c>
      <c r="T61" s="198">
        <v>0</v>
      </c>
      <c r="U61" s="198">
        <v>2.13</v>
      </c>
      <c r="V61" s="198">
        <v>0</v>
      </c>
      <c r="W61" s="198">
        <v>0</v>
      </c>
      <c r="X61" s="198">
        <v>2.67</v>
      </c>
      <c r="Y61" s="198">
        <v>511.74</v>
      </c>
      <c r="Z61" s="198">
        <v>4.88</v>
      </c>
      <c r="AA61" s="198">
        <v>1.63</v>
      </c>
      <c r="AB61" s="198">
        <v>0</v>
      </c>
      <c r="AC61" s="198">
        <v>20.07</v>
      </c>
      <c r="AD61" s="198">
        <v>24.92</v>
      </c>
      <c r="AE61" s="198">
        <v>0</v>
      </c>
      <c r="AF61" s="198">
        <v>0</v>
      </c>
      <c r="AG61" s="198">
        <v>0</v>
      </c>
      <c r="AH61" s="198">
        <v>0</v>
      </c>
      <c r="AI61" s="198">
        <v>67.36</v>
      </c>
      <c r="AJ61" s="198">
        <v>0</v>
      </c>
      <c r="AK61" s="198">
        <v>6.23</v>
      </c>
      <c r="AL61" s="198">
        <v>0</v>
      </c>
      <c r="AM61" s="198">
        <v>34.24</v>
      </c>
      <c r="AN61" s="198">
        <v>0</v>
      </c>
      <c r="AO61" s="198">
        <v>258.38</v>
      </c>
      <c r="AP61" s="198">
        <v>0</v>
      </c>
    </row>
    <row r="62" spans="1:42">
      <c r="A62" t="s">
        <v>104</v>
      </c>
      <c r="B62" s="198">
        <v>0</v>
      </c>
      <c r="C62" s="198">
        <v>19.32</v>
      </c>
      <c r="D62" s="198">
        <v>0</v>
      </c>
      <c r="E62" s="198">
        <v>0</v>
      </c>
      <c r="F62" s="198">
        <v>30.52</v>
      </c>
      <c r="G62" s="198">
        <v>0</v>
      </c>
      <c r="H62" s="198">
        <v>0</v>
      </c>
      <c r="I62" s="198">
        <v>38.51</v>
      </c>
      <c r="J62" s="198">
        <v>0</v>
      </c>
      <c r="K62" s="198">
        <v>57.91</v>
      </c>
      <c r="L62" s="198">
        <v>11.04</v>
      </c>
      <c r="M62" s="198">
        <v>2.62</v>
      </c>
      <c r="N62" s="198">
        <v>2.13</v>
      </c>
      <c r="O62" s="198">
        <v>1.51</v>
      </c>
      <c r="P62" s="198">
        <v>0.84</v>
      </c>
      <c r="Q62" s="198">
        <v>0.4</v>
      </c>
      <c r="R62" s="198">
        <v>0.76</v>
      </c>
      <c r="S62" s="198">
        <v>0.47</v>
      </c>
      <c r="T62" s="198">
        <v>0</v>
      </c>
      <c r="U62" s="198">
        <v>2.13</v>
      </c>
      <c r="V62" s="198">
        <v>0</v>
      </c>
      <c r="W62" s="198">
        <v>0</v>
      </c>
      <c r="X62" s="198">
        <v>2.67</v>
      </c>
      <c r="Y62" s="198">
        <v>511.74</v>
      </c>
      <c r="Z62" s="198">
        <v>4.88</v>
      </c>
      <c r="AA62" s="198">
        <v>1.63</v>
      </c>
      <c r="AB62" s="198">
        <v>0</v>
      </c>
      <c r="AC62" s="198">
        <v>20.07</v>
      </c>
      <c r="AD62" s="198">
        <v>24.92</v>
      </c>
      <c r="AE62" s="198">
        <v>0</v>
      </c>
      <c r="AF62" s="198">
        <v>0</v>
      </c>
      <c r="AG62" s="198">
        <v>0</v>
      </c>
      <c r="AH62" s="198">
        <v>0</v>
      </c>
      <c r="AI62" s="198">
        <v>67.36</v>
      </c>
      <c r="AJ62" s="198">
        <v>0</v>
      </c>
      <c r="AK62" s="198">
        <v>6.23</v>
      </c>
      <c r="AL62" s="198">
        <v>0</v>
      </c>
      <c r="AM62" s="198">
        <v>34.24</v>
      </c>
      <c r="AN62" s="198">
        <v>0</v>
      </c>
      <c r="AO62" s="198">
        <v>258.38</v>
      </c>
      <c r="AP62" s="198">
        <v>0</v>
      </c>
    </row>
    <row r="63" spans="1:42">
      <c r="A63" t="s">
        <v>105</v>
      </c>
      <c r="B63" s="198">
        <v>0</v>
      </c>
      <c r="C63" s="198">
        <v>19.28</v>
      </c>
      <c r="D63" s="198">
        <v>0</v>
      </c>
      <c r="E63" s="198">
        <v>0</v>
      </c>
      <c r="F63" s="198">
        <v>30.52</v>
      </c>
      <c r="G63" s="198">
        <v>0</v>
      </c>
      <c r="H63" s="198">
        <v>0</v>
      </c>
      <c r="I63" s="198">
        <v>38.51</v>
      </c>
      <c r="J63" s="198">
        <v>0</v>
      </c>
      <c r="K63" s="198">
        <v>90.57</v>
      </c>
      <c r="L63" s="198">
        <v>11.04</v>
      </c>
      <c r="M63" s="198">
        <v>2.62</v>
      </c>
      <c r="N63" s="198">
        <v>2.13</v>
      </c>
      <c r="O63" s="198">
        <v>1.51</v>
      </c>
      <c r="P63" s="198">
        <v>0.84</v>
      </c>
      <c r="Q63" s="198">
        <v>0.4</v>
      </c>
      <c r="R63" s="198">
        <v>0.76</v>
      </c>
      <c r="S63" s="198">
        <v>0.47</v>
      </c>
      <c r="T63" s="198">
        <v>0</v>
      </c>
      <c r="U63" s="198">
        <v>2.13</v>
      </c>
      <c r="V63" s="198">
        <v>0</v>
      </c>
      <c r="W63" s="198">
        <v>0</v>
      </c>
      <c r="X63" s="198">
        <v>2.67</v>
      </c>
      <c r="Y63" s="198">
        <v>511.74</v>
      </c>
      <c r="Z63" s="198">
        <v>4.88</v>
      </c>
      <c r="AA63" s="198">
        <v>1.63</v>
      </c>
      <c r="AB63" s="198">
        <v>0</v>
      </c>
      <c r="AC63" s="198">
        <v>20.07</v>
      </c>
      <c r="AD63" s="198">
        <v>24.92</v>
      </c>
      <c r="AE63" s="198">
        <v>0</v>
      </c>
      <c r="AF63" s="198">
        <v>0</v>
      </c>
      <c r="AG63" s="198">
        <v>0</v>
      </c>
      <c r="AH63" s="198">
        <v>0</v>
      </c>
      <c r="AI63" s="198">
        <v>56.58</v>
      </c>
      <c r="AJ63" s="198">
        <v>0</v>
      </c>
      <c r="AK63" s="198">
        <v>6.23</v>
      </c>
      <c r="AL63" s="198">
        <v>0</v>
      </c>
      <c r="AM63" s="198">
        <v>34.24</v>
      </c>
      <c r="AN63" s="198">
        <v>0</v>
      </c>
      <c r="AO63" s="198">
        <v>258.38</v>
      </c>
      <c r="AP63" s="198">
        <v>0</v>
      </c>
    </row>
    <row r="64" spans="1:42">
      <c r="A64" t="s">
        <v>106</v>
      </c>
      <c r="B64" s="198">
        <v>0</v>
      </c>
      <c r="C64" s="198">
        <v>19.28</v>
      </c>
      <c r="D64" s="198">
        <v>0</v>
      </c>
      <c r="E64" s="198">
        <v>0</v>
      </c>
      <c r="F64" s="198">
        <v>30.52</v>
      </c>
      <c r="G64" s="198">
        <v>0</v>
      </c>
      <c r="H64" s="198">
        <v>0</v>
      </c>
      <c r="I64" s="198">
        <v>38.51</v>
      </c>
      <c r="J64" s="198">
        <v>0</v>
      </c>
      <c r="K64" s="198">
        <v>69.2</v>
      </c>
      <c r="L64" s="198">
        <v>11.04</v>
      </c>
      <c r="M64" s="198">
        <v>2.62</v>
      </c>
      <c r="N64" s="198">
        <v>2.13</v>
      </c>
      <c r="O64" s="198">
        <v>1.51</v>
      </c>
      <c r="P64" s="198">
        <v>0.84</v>
      </c>
      <c r="Q64" s="198">
        <v>0.4</v>
      </c>
      <c r="R64" s="198">
        <v>0.76</v>
      </c>
      <c r="S64" s="198">
        <v>0.47</v>
      </c>
      <c r="T64" s="198">
        <v>0</v>
      </c>
      <c r="U64" s="198">
        <v>2.13</v>
      </c>
      <c r="V64" s="198">
        <v>0</v>
      </c>
      <c r="W64" s="198">
        <v>0</v>
      </c>
      <c r="X64" s="198">
        <v>2.67</v>
      </c>
      <c r="Y64" s="198">
        <v>511.74</v>
      </c>
      <c r="Z64" s="198">
        <v>4.88</v>
      </c>
      <c r="AA64" s="198">
        <v>1.63</v>
      </c>
      <c r="AB64" s="198">
        <v>0</v>
      </c>
      <c r="AC64" s="198">
        <v>20.07</v>
      </c>
      <c r="AD64" s="198">
        <v>24.92</v>
      </c>
      <c r="AE64" s="198">
        <v>0</v>
      </c>
      <c r="AF64" s="198">
        <v>0</v>
      </c>
      <c r="AG64" s="198">
        <v>0</v>
      </c>
      <c r="AH64" s="198">
        <v>0</v>
      </c>
      <c r="AI64" s="198">
        <v>59.79</v>
      </c>
      <c r="AJ64" s="198">
        <v>0</v>
      </c>
      <c r="AK64" s="198">
        <v>6.23</v>
      </c>
      <c r="AL64" s="198">
        <v>0</v>
      </c>
      <c r="AM64" s="198">
        <v>34.24</v>
      </c>
      <c r="AN64" s="198">
        <v>0</v>
      </c>
      <c r="AO64" s="198">
        <v>258.38</v>
      </c>
      <c r="AP64" s="198">
        <v>0</v>
      </c>
    </row>
    <row r="65" spans="1:42">
      <c r="A65" t="s">
        <v>107</v>
      </c>
      <c r="B65" s="198">
        <v>0</v>
      </c>
      <c r="C65" s="198">
        <v>19.28</v>
      </c>
      <c r="D65" s="198">
        <v>0</v>
      </c>
      <c r="E65" s="198">
        <v>0</v>
      </c>
      <c r="F65" s="198">
        <v>30.52</v>
      </c>
      <c r="G65" s="198">
        <v>0</v>
      </c>
      <c r="H65" s="198">
        <v>0</v>
      </c>
      <c r="I65" s="198">
        <v>38.51</v>
      </c>
      <c r="J65" s="198">
        <v>0</v>
      </c>
      <c r="K65" s="198">
        <v>41.23</v>
      </c>
      <c r="L65" s="198">
        <v>11.04</v>
      </c>
      <c r="M65" s="198">
        <v>2.62</v>
      </c>
      <c r="N65" s="198">
        <v>2.13</v>
      </c>
      <c r="O65" s="198">
        <v>1.51</v>
      </c>
      <c r="P65" s="198">
        <v>0.84</v>
      </c>
      <c r="Q65" s="198">
        <v>0.4</v>
      </c>
      <c r="R65" s="198">
        <v>0.76</v>
      </c>
      <c r="S65" s="198">
        <v>0.47</v>
      </c>
      <c r="T65" s="198">
        <v>0</v>
      </c>
      <c r="U65" s="198">
        <v>2.13</v>
      </c>
      <c r="V65" s="198">
        <v>0</v>
      </c>
      <c r="W65" s="198">
        <v>0</v>
      </c>
      <c r="X65" s="198">
        <v>2.67</v>
      </c>
      <c r="Y65" s="198">
        <v>511.74</v>
      </c>
      <c r="Z65" s="198">
        <v>4.88</v>
      </c>
      <c r="AA65" s="198">
        <v>1.63</v>
      </c>
      <c r="AB65" s="198">
        <v>0</v>
      </c>
      <c r="AC65" s="198">
        <v>22.89</v>
      </c>
      <c r="AD65" s="198">
        <v>24.92</v>
      </c>
      <c r="AE65" s="198">
        <v>0</v>
      </c>
      <c r="AF65" s="198">
        <v>0</v>
      </c>
      <c r="AG65" s="198">
        <v>0</v>
      </c>
      <c r="AH65" s="198">
        <v>0</v>
      </c>
      <c r="AI65" s="198">
        <v>67.36</v>
      </c>
      <c r="AJ65" s="198">
        <v>0</v>
      </c>
      <c r="AK65" s="198">
        <v>6.23</v>
      </c>
      <c r="AL65" s="198">
        <v>0</v>
      </c>
      <c r="AM65" s="198">
        <v>34.24</v>
      </c>
      <c r="AN65" s="198">
        <v>0</v>
      </c>
      <c r="AO65" s="198">
        <v>258.38</v>
      </c>
      <c r="AP65" s="198">
        <v>0</v>
      </c>
    </row>
    <row r="66" spans="1:42">
      <c r="A66" t="s">
        <v>108</v>
      </c>
      <c r="B66" s="198">
        <v>0</v>
      </c>
      <c r="C66" s="198">
        <v>19.28</v>
      </c>
      <c r="D66" s="198">
        <v>0</v>
      </c>
      <c r="E66" s="198">
        <v>0</v>
      </c>
      <c r="F66" s="198">
        <v>30.52</v>
      </c>
      <c r="G66" s="198">
        <v>0</v>
      </c>
      <c r="H66" s="198">
        <v>0</v>
      </c>
      <c r="I66" s="198">
        <v>38.51</v>
      </c>
      <c r="J66" s="198">
        <v>0</v>
      </c>
      <c r="K66" s="198">
        <v>65.84</v>
      </c>
      <c r="L66" s="198">
        <v>11.04</v>
      </c>
      <c r="M66" s="198">
        <v>2.62</v>
      </c>
      <c r="N66" s="198">
        <v>2.13</v>
      </c>
      <c r="O66" s="198">
        <v>1.51</v>
      </c>
      <c r="P66" s="198">
        <v>0.84</v>
      </c>
      <c r="Q66" s="198">
        <v>0.4</v>
      </c>
      <c r="R66" s="198">
        <v>0.76</v>
      </c>
      <c r="S66" s="198">
        <v>0.47</v>
      </c>
      <c r="T66" s="198">
        <v>0</v>
      </c>
      <c r="U66" s="198">
        <v>2.13</v>
      </c>
      <c r="V66" s="198">
        <v>0</v>
      </c>
      <c r="W66" s="198">
        <v>0</v>
      </c>
      <c r="X66" s="198">
        <v>2.67</v>
      </c>
      <c r="Y66" s="198">
        <v>511.74</v>
      </c>
      <c r="Z66" s="198">
        <v>4.88</v>
      </c>
      <c r="AA66" s="198">
        <v>1.63</v>
      </c>
      <c r="AB66" s="198">
        <v>0</v>
      </c>
      <c r="AC66" s="198">
        <v>22.89</v>
      </c>
      <c r="AD66" s="198">
        <v>24.92</v>
      </c>
      <c r="AE66" s="198">
        <v>0</v>
      </c>
      <c r="AF66" s="198">
        <v>0</v>
      </c>
      <c r="AG66" s="198">
        <v>0</v>
      </c>
      <c r="AH66" s="198">
        <v>0</v>
      </c>
      <c r="AI66" s="198">
        <v>67.36</v>
      </c>
      <c r="AJ66" s="198">
        <v>0</v>
      </c>
      <c r="AK66" s="198">
        <v>6.23</v>
      </c>
      <c r="AL66" s="198">
        <v>0</v>
      </c>
      <c r="AM66" s="198">
        <v>34.24</v>
      </c>
      <c r="AN66" s="198">
        <v>0</v>
      </c>
      <c r="AO66" s="198">
        <v>258.38</v>
      </c>
      <c r="AP66" s="198">
        <v>0</v>
      </c>
    </row>
    <row r="67" spans="1:42">
      <c r="A67" t="s">
        <v>109</v>
      </c>
      <c r="B67" s="198">
        <v>0</v>
      </c>
      <c r="C67" s="198">
        <v>19.28</v>
      </c>
      <c r="D67" s="198">
        <v>0</v>
      </c>
      <c r="E67" s="198">
        <v>0</v>
      </c>
      <c r="F67" s="198">
        <v>30.52</v>
      </c>
      <c r="G67" s="198">
        <v>0</v>
      </c>
      <c r="H67" s="198">
        <v>0</v>
      </c>
      <c r="I67" s="198">
        <v>38.51</v>
      </c>
      <c r="J67" s="198">
        <v>0</v>
      </c>
      <c r="K67" s="198">
        <v>72.13</v>
      </c>
      <c r="L67" s="198">
        <v>11.04</v>
      </c>
      <c r="M67" s="198">
        <v>2.62</v>
      </c>
      <c r="N67" s="198">
        <v>2.13</v>
      </c>
      <c r="O67" s="198">
        <v>1.51</v>
      </c>
      <c r="P67" s="198">
        <v>0.84</v>
      </c>
      <c r="Q67" s="198">
        <v>0.4</v>
      </c>
      <c r="R67" s="198">
        <v>0.76</v>
      </c>
      <c r="S67" s="198">
        <v>0.47</v>
      </c>
      <c r="T67" s="198">
        <v>0</v>
      </c>
      <c r="U67" s="198">
        <v>2.13</v>
      </c>
      <c r="V67" s="198">
        <v>0</v>
      </c>
      <c r="W67" s="198">
        <v>0</v>
      </c>
      <c r="X67" s="198">
        <v>2.67</v>
      </c>
      <c r="Y67" s="198">
        <v>511.74</v>
      </c>
      <c r="Z67" s="198">
        <v>4.88</v>
      </c>
      <c r="AA67" s="198">
        <v>1.63</v>
      </c>
      <c r="AB67" s="198">
        <v>0</v>
      </c>
      <c r="AC67" s="198">
        <v>22.89</v>
      </c>
      <c r="AD67" s="198">
        <v>24.92</v>
      </c>
      <c r="AE67" s="198">
        <v>0</v>
      </c>
      <c r="AF67" s="198">
        <v>0</v>
      </c>
      <c r="AG67" s="198">
        <v>0</v>
      </c>
      <c r="AH67" s="198">
        <v>0</v>
      </c>
      <c r="AI67" s="198">
        <v>69.260000000000005</v>
      </c>
      <c r="AJ67" s="198">
        <v>0</v>
      </c>
      <c r="AK67" s="198">
        <v>6.23</v>
      </c>
      <c r="AL67" s="198">
        <v>0</v>
      </c>
      <c r="AM67" s="198">
        <v>34.24</v>
      </c>
      <c r="AN67" s="198">
        <v>0</v>
      </c>
      <c r="AO67" s="198">
        <v>258.38</v>
      </c>
      <c r="AP67" s="198">
        <v>0</v>
      </c>
    </row>
    <row r="68" spans="1:42">
      <c r="A68" t="s">
        <v>110</v>
      </c>
      <c r="B68" s="198">
        <v>0</v>
      </c>
      <c r="C68" s="198">
        <v>19.37</v>
      </c>
      <c r="D68" s="198">
        <v>0</v>
      </c>
      <c r="E68" s="198">
        <v>0</v>
      </c>
      <c r="F68" s="198">
        <v>30.52</v>
      </c>
      <c r="G68" s="198">
        <v>0</v>
      </c>
      <c r="H68" s="198">
        <v>0</v>
      </c>
      <c r="I68" s="198">
        <v>38.51</v>
      </c>
      <c r="J68" s="198">
        <v>0</v>
      </c>
      <c r="K68" s="198">
        <v>57.1</v>
      </c>
      <c r="L68" s="198">
        <v>11.04</v>
      </c>
      <c r="M68" s="198">
        <v>2.62</v>
      </c>
      <c r="N68" s="198">
        <v>2.13</v>
      </c>
      <c r="O68" s="198">
        <v>1.51</v>
      </c>
      <c r="P68" s="198">
        <v>0.84</v>
      </c>
      <c r="Q68" s="198">
        <v>0.4</v>
      </c>
      <c r="R68" s="198">
        <v>0.76</v>
      </c>
      <c r="S68" s="198">
        <v>0.47</v>
      </c>
      <c r="T68" s="198">
        <v>0</v>
      </c>
      <c r="U68" s="198">
        <v>2.13</v>
      </c>
      <c r="V68" s="198">
        <v>0</v>
      </c>
      <c r="W68" s="198">
        <v>0</v>
      </c>
      <c r="X68" s="198">
        <v>2.67</v>
      </c>
      <c r="Y68" s="198">
        <v>511.74</v>
      </c>
      <c r="Z68" s="198">
        <v>4.88</v>
      </c>
      <c r="AA68" s="198">
        <v>1.63</v>
      </c>
      <c r="AB68" s="198">
        <v>0</v>
      </c>
      <c r="AC68" s="198">
        <v>22.89</v>
      </c>
      <c r="AD68" s="198">
        <v>24.92</v>
      </c>
      <c r="AE68" s="198">
        <v>0</v>
      </c>
      <c r="AF68" s="198">
        <v>0</v>
      </c>
      <c r="AG68" s="198">
        <v>0</v>
      </c>
      <c r="AH68" s="198">
        <v>0</v>
      </c>
      <c r="AI68" s="198">
        <v>59.79</v>
      </c>
      <c r="AJ68" s="198">
        <v>0</v>
      </c>
      <c r="AK68" s="198">
        <v>6.21</v>
      </c>
      <c r="AL68" s="198">
        <v>0</v>
      </c>
      <c r="AM68" s="198">
        <v>34.24</v>
      </c>
      <c r="AN68" s="198">
        <v>0</v>
      </c>
      <c r="AO68" s="198">
        <v>258.38</v>
      </c>
      <c r="AP68" s="198">
        <v>0</v>
      </c>
    </row>
    <row r="69" spans="1:42">
      <c r="A69" t="s">
        <v>111</v>
      </c>
      <c r="B69" s="198">
        <v>0</v>
      </c>
      <c r="C69" s="198">
        <v>19.37</v>
      </c>
      <c r="D69" s="198">
        <v>0</v>
      </c>
      <c r="E69" s="198">
        <v>0</v>
      </c>
      <c r="F69" s="198">
        <v>30.52</v>
      </c>
      <c r="G69" s="198">
        <v>0</v>
      </c>
      <c r="H69" s="198">
        <v>0</v>
      </c>
      <c r="I69" s="198">
        <v>38.51</v>
      </c>
      <c r="J69" s="198">
        <v>0</v>
      </c>
      <c r="K69" s="198">
        <v>37.22</v>
      </c>
      <c r="L69" s="198">
        <v>11.04</v>
      </c>
      <c r="M69" s="198">
        <v>2.62</v>
      </c>
      <c r="N69" s="198">
        <v>2.13</v>
      </c>
      <c r="O69" s="198">
        <v>1.51</v>
      </c>
      <c r="P69" s="198">
        <v>0.84</v>
      </c>
      <c r="Q69" s="198">
        <v>0.4</v>
      </c>
      <c r="R69" s="198">
        <v>0.76</v>
      </c>
      <c r="S69" s="198">
        <v>0.47</v>
      </c>
      <c r="T69" s="198">
        <v>0</v>
      </c>
      <c r="U69" s="198">
        <v>2.13</v>
      </c>
      <c r="V69" s="198">
        <v>0</v>
      </c>
      <c r="W69" s="198">
        <v>0</v>
      </c>
      <c r="X69" s="198">
        <v>2.67</v>
      </c>
      <c r="Y69" s="198">
        <v>511.74</v>
      </c>
      <c r="Z69" s="198">
        <v>4.88</v>
      </c>
      <c r="AA69" s="198">
        <v>1.63</v>
      </c>
      <c r="AB69" s="198">
        <v>0</v>
      </c>
      <c r="AC69" s="198">
        <v>20.07</v>
      </c>
      <c r="AD69" s="198">
        <v>24.92</v>
      </c>
      <c r="AE69" s="198">
        <v>0</v>
      </c>
      <c r="AF69" s="198">
        <v>0</v>
      </c>
      <c r="AG69" s="198">
        <v>0</v>
      </c>
      <c r="AH69" s="198">
        <v>0</v>
      </c>
      <c r="AI69" s="198">
        <v>56.58</v>
      </c>
      <c r="AJ69" s="198">
        <v>0</v>
      </c>
      <c r="AK69" s="198">
        <v>0.32</v>
      </c>
      <c r="AL69" s="198">
        <v>0</v>
      </c>
      <c r="AM69" s="198">
        <v>34.24</v>
      </c>
      <c r="AN69" s="198">
        <v>0</v>
      </c>
      <c r="AO69" s="198">
        <v>258.38</v>
      </c>
      <c r="AP69" s="198">
        <v>0</v>
      </c>
    </row>
    <row r="70" spans="1:42">
      <c r="A70" t="s">
        <v>112</v>
      </c>
      <c r="B70" s="198">
        <v>0</v>
      </c>
      <c r="C70" s="198">
        <v>19.37</v>
      </c>
      <c r="D70" s="198">
        <v>0</v>
      </c>
      <c r="E70" s="198">
        <v>0</v>
      </c>
      <c r="F70" s="198">
        <v>30.52</v>
      </c>
      <c r="G70" s="198">
        <v>0</v>
      </c>
      <c r="H70" s="198">
        <v>0</v>
      </c>
      <c r="I70" s="198">
        <v>38.51</v>
      </c>
      <c r="J70" s="198">
        <v>0</v>
      </c>
      <c r="K70" s="198">
        <v>41.54</v>
      </c>
      <c r="L70" s="198">
        <v>11.04</v>
      </c>
      <c r="M70" s="198">
        <v>2.62</v>
      </c>
      <c r="N70" s="198">
        <v>2.13</v>
      </c>
      <c r="O70" s="198">
        <v>1.51</v>
      </c>
      <c r="P70" s="198">
        <v>0.84</v>
      </c>
      <c r="Q70" s="198">
        <v>0.4</v>
      </c>
      <c r="R70" s="198">
        <v>0.76</v>
      </c>
      <c r="S70" s="198">
        <v>0.47</v>
      </c>
      <c r="T70" s="198">
        <v>0</v>
      </c>
      <c r="U70" s="198">
        <v>2.13</v>
      </c>
      <c r="V70" s="198">
        <v>0</v>
      </c>
      <c r="W70" s="198">
        <v>0</v>
      </c>
      <c r="X70" s="198">
        <v>2.67</v>
      </c>
      <c r="Y70" s="198">
        <v>511.74</v>
      </c>
      <c r="Z70" s="198">
        <v>4.88</v>
      </c>
      <c r="AA70" s="198">
        <v>1.63</v>
      </c>
      <c r="AB70" s="198">
        <v>0</v>
      </c>
      <c r="AC70" s="198">
        <v>20.07</v>
      </c>
      <c r="AD70" s="198">
        <v>24.92</v>
      </c>
      <c r="AE70" s="198">
        <v>0</v>
      </c>
      <c r="AF70" s="198">
        <v>0</v>
      </c>
      <c r="AG70" s="198">
        <v>0</v>
      </c>
      <c r="AH70" s="198">
        <v>0</v>
      </c>
      <c r="AI70" s="198">
        <v>56.58</v>
      </c>
      <c r="AJ70" s="198">
        <v>0</v>
      </c>
      <c r="AK70" s="198">
        <v>0.32</v>
      </c>
      <c r="AL70" s="198">
        <v>0</v>
      </c>
      <c r="AM70" s="198">
        <v>34.24</v>
      </c>
      <c r="AN70" s="198">
        <v>0</v>
      </c>
      <c r="AO70" s="198">
        <v>258.38</v>
      </c>
      <c r="AP70" s="198">
        <v>0</v>
      </c>
    </row>
    <row r="71" spans="1:42">
      <c r="A71" t="s">
        <v>113</v>
      </c>
      <c r="B71" s="198">
        <v>0</v>
      </c>
      <c r="C71" s="198">
        <v>19.420000000000002</v>
      </c>
      <c r="D71" s="198">
        <v>0</v>
      </c>
      <c r="E71" s="198">
        <v>0</v>
      </c>
      <c r="F71" s="198">
        <v>30.52</v>
      </c>
      <c r="G71" s="198">
        <v>0</v>
      </c>
      <c r="H71" s="198">
        <v>0</v>
      </c>
      <c r="I71" s="198">
        <v>38.51</v>
      </c>
      <c r="J71" s="198">
        <v>0</v>
      </c>
      <c r="K71" s="198">
        <v>21.06</v>
      </c>
      <c r="L71" s="198">
        <v>3.37</v>
      </c>
      <c r="M71" s="198">
        <v>2.62</v>
      </c>
      <c r="N71" s="198">
        <v>2.13</v>
      </c>
      <c r="O71" s="198">
        <v>1.51</v>
      </c>
      <c r="P71" s="198">
        <v>0.84</v>
      </c>
      <c r="Q71" s="198">
        <v>0.4</v>
      </c>
      <c r="R71" s="198">
        <v>0.76</v>
      </c>
      <c r="S71" s="198">
        <v>0.47</v>
      </c>
      <c r="T71" s="198">
        <v>0</v>
      </c>
      <c r="U71" s="198">
        <v>2.13</v>
      </c>
      <c r="V71" s="198">
        <v>0</v>
      </c>
      <c r="W71" s="198">
        <v>0</v>
      </c>
      <c r="X71" s="198">
        <v>2.67</v>
      </c>
      <c r="Y71" s="198">
        <v>511.74</v>
      </c>
      <c r="Z71" s="198">
        <v>4.88</v>
      </c>
      <c r="AA71" s="198">
        <v>1.63</v>
      </c>
      <c r="AB71" s="198">
        <v>0</v>
      </c>
      <c r="AC71" s="198">
        <v>19.86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56.58</v>
      </c>
      <c r="AJ71" s="198">
        <v>0</v>
      </c>
      <c r="AK71" s="198">
        <v>6.23</v>
      </c>
      <c r="AL71" s="198">
        <v>0</v>
      </c>
      <c r="AM71" s="198">
        <v>34.24</v>
      </c>
      <c r="AN71" s="198">
        <v>0</v>
      </c>
      <c r="AO71" s="198">
        <v>258.38</v>
      </c>
      <c r="AP71" s="198">
        <v>0</v>
      </c>
    </row>
    <row r="72" spans="1:42">
      <c r="A72" t="s">
        <v>114</v>
      </c>
      <c r="B72" s="198">
        <v>0</v>
      </c>
      <c r="C72" s="198">
        <v>19.420000000000002</v>
      </c>
      <c r="D72" s="198">
        <v>0</v>
      </c>
      <c r="E72" s="198">
        <v>0</v>
      </c>
      <c r="F72" s="198">
        <v>30.52</v>
      </c>
      <c r="G72" s="198">
        <v>0</v>
      </c>
      <c r="H72" s="198">
        <v>0</v>
      </c>
      <c r="I72" s="198">
        <v>38.51</v>
      </c>
      <c r="J72" s="198">
        <v>0</v>
      </c>
      <c r="K72" s="198">
        <v>21.06</v>
      </c>
      <c r="L72" s="198">
        <v>3.37</v>
      </c>
      <c r="M72" s="198">
        <v>2.62</v>
      </c>
      <c r="N72" s="198">
        <v>2.13</v>
      </c>
      <c r="O72" s="198">
        <v>1.51</v>
      </c>
      <c r="P72" s="198">
        <v>0.84</v>
      </c>
      <c r="Q72" s="198">
        <v>0.4</v>
      </c>
      <c r="R72" s="198">
        <v>0.76</v>
      </c>
      <c r="S72" s="198">
        <v>0.47</v>
      </c>
      <c r="T72" s="198">
        <v>0</v>
      </c>
      <c r="U72" s="198">
        <v>2.13</v>
      </c>
      <c r="V72" s="198">
        <v>0</v>
      </c>
      <c r="W72" s="198">
        <v>0</v>
      </c>
      <c r="X72" s="198">
        <v>2.67</v>
      </c>
      <c r="Y72" s="198">
        <v>511.74</v>
      </c>
      <c r="Z72" s="198">
        <v>4.88</v>
      </c>
      <c r="AA72" s="198">
        <v>1.63</v>
      </c>
      <c r="AB72" s="198">
        <v>0</v>
      </c>
      <c r="AC72" s="198">
        <v>19.86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56.58</v>
      </c>
      <c r="AJ72" s="198">
        <v>0</v>
      </c>
      <c r="AK72" s="198">
        <v>6.23</v>
      </c>
      <c r="AL72" s="198">
        <v>0</v>
      </c>
      <c r="AM72" s="198">
        <v>34.24</v>
      </c>
      <c r="AN72" s="198">
        <v>0</v>
      </c>
      <c r="AO72" s="198">
        <v>258.38</v>
      </c>
      <c r="AP72" s="198">
        <v>0</v>
      </c>
    </row>
    <row r="73" spans="1:42">
      <c r="A73" t="s">
        <v>115</v>
      </c>
      <c r="B73" s="198">
        <v>0</v>
      </c>
      <c r="C73" s="198">
        <v>19.420000000000002</v>
      </c>
      <c r="D73" s="198">
        <v>0</v>
      </c>
      <c r="E73" s="198">
        <v>0</v>
      </c>
      <c r="F73" s="198">
        <v>30.52</v>
      </c>
      <c r="G73" s="198">
        <v>0</v>
      </c>
      <c r="H73" s="198">
        <v>0</v>
      </c>
      <c r="I73" s="198">
        <v>38.51</v>
      </c>
      <c r="J73" s="198">
        <v>0</v>
      </c>
      <c r="K73" s="198">
        <v>21.06</v>
      </c>
      <c r="L73" s="198">
        <v>3.37</v>
      </c>
      <c r="M73" s="198">
        <v>2.62</v>
      </c>
      <c r="N73" s="198">
        <v>2.13</v>
      </c>
      <c r="O73" s="198">
        <v>1.51</v>
      </c>
      <c r="P73" s="198">
        <v>0.84</v>
      </c>
      <c r="Q73" s="198">
        <v>0.4</v>
      </c>
      <c r="R73" s="198">
        <v>0.76</v>
      </c>
      <c r="S73" s="198">
        <v>0.47</v>
      </c>
      <c r="T73" s="198">
        <v>0</v>
      </c>
      <c r="U73" s="198">
        <v>2.13</v>
      </c>
      <c r="V73" s="198">
        <v>0</v>
      </c>
      <c r="W73" s="198">
        <v>0</v>
      </c>
      <c r="X73" s="198">
        <v>2.67</v>
      </c>
      <c r="Y73" s="198">
        <v>511.74</v>
      </c>
      <c r="Z73" s="198">
        <v>4.88</v>
      </c>
      <c r="AA73" s="198">
        <v>1.63</v>
      </c>
      <c r="AB73" s="198">
        <v>0</v>
      </c>
      <c r="AC73" s="198">
        <v>19.86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56.58</v>
      </c>
      <c r="AJ73" s="198">
        <v>0</v>
      </c>
      <c r="AK73" s="198">
        <v>6.23</v>
      </c>
      <c r="AL73" s="198">
        <v>0</v>
      </c>
      <c r="AM73" s="198">
        <v>34.24</v>
      </c>
      <c r="AN73" s="198">
        <v>0</v>
      </c>
      <c r="AO73" s="198">
        <v>258.38</v>
      </c>
      <c r="AP73" s="198">
        <v>0</v>
      </c>
    </row>
    <row r="74" spans="1:42">
      <c r="A74" t="s">
        <v>116</v>
      </c>
      <c r="B74" s="198">
        <v>0</v>
      </c>
      <c r="C74" s="198">
        <v>19.420000000000002</v>
      </c>
      <c r="D74" s="198">
        <v>0</v>
      </c>
      <c r="E74" s="198">
        <v>0</v>
      </c>
      <c r="F74" s="198">
        <v>30.52</v>
      </c>
      <c r="G74" s="198">
        <v>0</v>
      </c>
      <c r="H74" s="198">
        <v>0</v>
      </c>
      <c r="I74" s="198">
        <v>38.51</v>
      </c>
      <c r="J74" s="198">
        <v>0</v>
      </c>
      <c r="K74" s="198">
        <v>21.06</v>
      </c>
      <c r="L74" s="198">
        <v>3.37</v>
      </c>
      <c r="M74" s="198">
        <v>2.62</v>
      </c>
      <c r="N74" s="198">
        <v>2.13</v>
      </c>
      <c r="O74" s="198">
        <v>1.51</v>
      </c>
      <c r="P74" s="198">
        <v>0.84</v>
      </c>
      <c r="Q74" s="198">
        <v>0.4</v>
      </c>
      <c r="R74" s="198">
        <v>0.76</v>
      </c>
      <c r="S74" s="198">
        <v>0.47</v>
      </c>
      <c r="T74" s="198">
        <v>0</v>
      </c>
      <c r="U74" s="198">
        <v>2.13</v>
      </c>
      <c r="V74" s="198">
        <v>0</v>
      </c>
      <c r="W74" s="198">
        <v>0</v>
      </c>
      <c r="X74" s="198">
        <v>2.67</v>
      </c>
      <c r="Y74" s="198">
        <v>511.74</v>
      </c>
      <c r="Z74" s="198">
        <v>4.88</v>
      </c>
      <c r="AA74" s="198">
        <v>1.63</v>
      </c>
      <c r="AB74" s="198">
        <v>0</v>
      </c>
      <c r="AC74" s="198">
        <v>19.86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56.58</v>
      </c>
      <c r="AJ74" s="198">
        <v>0</v>
      </c>
      <c r="AK74" s="198">
        <v>6.23</v>
      </c>
      <c r="AL74" s="198">
        <v>0</v>
      </c>
      <c r="AM74" s="198">
        <v>34.24</v>
      </c>
      <c r="AN74" s="198">
        <v>0</v>
      </c>
      <c r="AO74" s="198">
        <v>258.38</v>
      </c>
      <c r="AP74" s="198">
        <v>0</v>
      </c>
    </row>
    <row r="75" spans="1:42">
      <c r="A75" t="s">
        <v>117</v>
      </c>
      <c r="B75" s="198">
        <v>0</v>
      </c>
      <c r="C75" s="198">
        <v>19.420000000000002</v>
      </c>
      <c r="D75" s="198">
        <v>0</v>
      </c>
      <c r="E75" s="198">
        <v>0</v>
      </c>
      <c r="F75" s="198">
        <v>30.52</v>
      </c>
      <c r="G75" s="198">
        <v>0</v>
      </c>
      <c r="H75" s="198">
        <v>0</v>
      </c>
      <c r="I75" s="198">
        <v>38.51</v>
      </c>
      <c r="J75" s="198">
        <v>0</v>
      </c>
      <c r="K75" s="198">
        <v>21.06</v>
      </c>
      <c r="L75" s="198">
        <v>3.37</v>
      </c>
      <c r="M75" s="198">
        <v>2.62</v>
      </c>
      <c r="N75" s="198">
        <v>2.13</v>
      </c>
      <c r="O75" s="198">
        <v>1.51</v>
      </c>
      <c r="P75" s="198">
        <v>0.84</v>
      </c>
      <c r="Q75" s="198">
        <v>0.4</v>
      </c>
      <c r="R75" s="198">
        <v>0.76</v>
      </c>
      <c r="S75" s="198">
        <v>0.47</v>
      </c>
      <c r="T75" s="198">
        <v>0</v>
      </c>
      <c r="U75" s="198">
        <v>2.13</v>
      </c>
      <c r="V75" s="198">
        <v>0</v>
      </c>
      <c r="W75" s="198">
        <v>0</v>
      </c>
      <c r="X75" s="198">
        <v>2.67</v>
      </c>
      <c r="Y75" s="198">
        <v>511.74</v>
      </c>
      <c r="Z75" s="198">
        <v>4.88</v>
      </c>
      <c r="AA75" s="198">
        <v>1.63</v>
      </c>
      <c r="AB75" s="198">
        <v>0</v>
      </c>
      <c r="AC75" s="198">
        <v>19.86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56.58</v>
      </c>
      <c r="AJ75" s="198">
        <v>0</v>
      </c>
      <c r="AK75" s="198">
        <v>6.23</v>
      </c>
      <c r="AL75" s="198">
        <v>0</v>
      </c>
      <c r="AM75" s="198">
        <v>34.24</v>
      </c>
      <c r="AN75" s="198">
        <v>0</v>
      </c>
      <c r="AO75" s="198">
        <v>258.38</v>
      </c>
      <c r="AP75" s="198">
        <v>0</v>
      </c>
    </row>
    <row r="76" spans="1:42">
      <c r="A76" t="s">
        <v>118</v>
      </c>
      <c r="B76" s="198">
        <v>0</v>
      </c>
      <c r="C76" s="198">
        <v>19.420000000000002</v>
      </c>
      <c r="D76" s="198">
        <v>0</v>
      </c>
      <c r="E76" s="198">
        <v>0</v>
      </c>
      <c r="F76" s="198">
        <v>30.52</v>
      </c>
      <c r="G76" s="198">
        <v>0</v>
      </c>
      <c r="H76" s="198">
        <v>0</v>
      </c>
      <c r="I76" s="198">
        <v>38.51</v>
      </c>
      <c r="J76" s="198">
        <v>0</v>
      </c>
      <c r="K76" s="198">
        <v>21.06</v>
      </c>
      <c r="L76" s="198">
        <v>3.37</v>
      </c>
      <c r="M76" s="198">
        <v>2.62</v>
      </c>
      <c r="N76" s="198">
        <v>2.13</v>
      </c>
      <c r="O76" s="198">
        <v>1.51</v>
      </c>
      <c r="P76" s="198">
        <v>0.84</v>
      </c>
      <c r="Q76" s="198">
        <v>0.4</v>
      </c>
      <c r="R76" s="198">
        <v>0.76</v>
      </c>
      <c r="S76" s="198">
        <v>0.47</v>
      </c>
      <c r="T76" s="198">
        <v>0</v>
      </c>
      <c r="U76" s="198">
        <v>2.13</v>
      </c>
      <c r="V76" s="198">
        <v>0</v>
      </c>
      <c r="W76" s="198">
        <v>0</v>
      </c>
      <c r="X76" s="198">
        <v>2.67</v>
      </c>
      <c r="Y76" s="198">
        <v>511.74</v>
      </c>
      <c r="Z76" s="198">
        <v>4.88</v>
      </c>
      <c r="AA76" s="198">
        <v>1.63</v>
      </c>
      <c r="AB76" s="198">
        <v>0</v>
      </c>
      <c r="AC76" s="198">
        <v>22.89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56.58</v>
      </c>
      <c r="AJ76" s="198">
        <v>0</v>
      </c>
      <c r="AK76" s="198">
        <v>6.23</v>
      </c>
      <c r="AL76" s="198">
        <v>0</v>
      </c>
      <c r="AM76" s="198">
        <v>34.24</v>
      </c>
      <c r="AN76" s="198">
        <v>0</v>
      </c>
      <c r="AO76" s="198">
        <v>258.38</v>
      </c>
      <c r="AP76" s="198">
        <v>0</v>
      </c>
    </row>
    <row r="77" spans="1:42">
      <c r="A77" t="s">
        <v>119</v>
      </c>
      <c r="B77" s="198">
        <v>0</v>
      </c>
      <c r="C77" s="198">
        <v>19.420000000000002</v>
      </c>
      <c r="D77" s="198">
        <v>0</v>
      </c>
      <c r="E77" s="198">
        <v>0</v>
      </c>
      <c r="F77" s="198">
        <v>30.52</v>
      </c>
      <c r="G77" s="198">
        <v>0</v>
      </c>
      <c r="H77" s="198">
        <v>0</v>
      </c>
      <c r="I77" s="198">
        <v>38.51</v>
      </c>
      <c r="J77" s="198">
        <v>0</v>
      </c>
      <c r="K77" s="198">
        <v>21.06</v>
      </c>
      <c r="L77" s="198">
        <v>3.37</v>
      </c>
      <c r="M77" s="198">
        <v>2.62</v>
      </c>
      <c r="N77" s="198">
        <v>2.13</v>
      </c>
      <c r="O77" s="198">
        <v>1.51</v>
      </c>
      <c r="P77" s="198">
        <v>0.84</v>
      </c>
      <c r="Q77" s="198">
        <v>0.4</v>
      </c>
      <c r="R77" s="198">
        <v>0.76</v>
      </c>
      <c r="S77" s="198">
        <v>0.47</v>
      </c>
      <c r="T77" s="198">
        <v>0</v>
      </c>
      <c r="U77" s="198">
        <v>2.13</v>
      </c>
      <c r="V77" s="198">
        <v>0</v>
      </c>
      <c r="W77" s="198">
        <v>0</v>
      </c>
      <c r="X77" s="198">
        <v>2.67</v>
      </c>
      <c r="Y77" s="198">
        <v>511.74</v>
      </c>
      <c r="Z77" s="198">
        <v>4.88</v>
      </c>
      <c r="AA77" s="198">
        <v>1.63</v>
      </c>
      <c r="AB77" s="198">
        <v>0</v>
      </c>
      <c r="AC77" s="198">
        <v>22.89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56.58</v>
      </c>
      <c r="AJ77" s="198">
        <v>0</v>
      </c>
      <c r="AK77" s="198">
        <v>6.23</v>
      </c>
      <c r="AL77" s="198">
        <v>0</v>
      </c>
      <c r="AM77" s="198">
        <v>34.24</v>
      </c>
      <c r="AN77" s="198">
        <v>0</v>
      </c>
      <c r="AO77" s="198">
        <v>258.38</v>
      </c>
      <c r="AP77" s="198">
        <v>0</v>
      </c>
    </row>
    <row r="78" spans="1:42">
      <c r="A78" t="s">
        <v>120</v>
      </c>
      <c r="B78" s="198">
        <v>0</v>
      </c>
      <c r="C78" s="198">
        <v>19.420000000000002</v>
      </c>
      <c r="D78" s="198">
        <v>0</v>
      </c>
      <c r="E78" s="198">
        <v>0</v>
      </c>
      <c r="F78" s="198">
        <v>30.52</v>
      </c>
      <c r="G78" s="198">
        <v>0</v>
      </c>
      <c r="H78" s="198">
        <v>0</v>
      </c>
      <c r="I78" s="198">
        <v>38.51</v>
      </c>
      <c r="J78" s="198">
        <v>0</v>
      </c>
      <c r="K78" s="198">
        <v>21.06</v>
      </c>
      <c r="L78" s="198">
        <v>3.37</v>
      </c>
      <c r="M78" s="198">
        <v>2.62</v>
      </c>
      <c r="N78" s="198">
        <v>2.13</v>
      </c>
      <c r="O78" s="198">
        <v>1.51</v>
      </c>
      <c r="P78" s="198">
        <v>0.84</v>
      </c>
      <c r="Q78" s="198">
        <v>0.4</v>
      </c>
      <c r="R78" s="198">
        <v>0.76</v>
      </c>
      <c r="S78" s="198">
        <v>0.47</v>
      </c>
      <c r="T78" s="198">
        <v>0</v>
      </c>
      <c r="U78" s="198">
        <v>2.13</v>
      </c>
      <c r="V78" s="198">
        <v>0</v>
      </c>
      <c r="W78" s="198">
        <v>0</v>
      </c>
      <c r="X78" s="198">
        <v>2.67</v>
      </c>
      <c r="Y78" s="198">
        <v>511.74</v>
      </c>
      <c r="Z78" s="198">
        <v>4.88</v>
      </c>
      <c r="AA78" s="198">
        <v>1.63</v>
      </c>
      <c r="AB78" s="198">
        <v>0</v>
      </c>
      <c r="AC78" s="198">
        <v>19.86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56.58</v>
      </c>
      <c r="AJ78" s="198">
        <v>0</v>
      </c>
      <c r="AK78" s="198">
        <v>6.23</v>
      </c>
      <c r="AL78" s="198">
        <v>0</v>
      </c>
      <c r="AM78" s="198">
        <v>34.24</v>
      </c>
      <c r="AN78" s="198">
        <v>0</v>
      </c>
      <c r="AO78" s="198">
        <v>258.38</v>
      </c>
      <c r="AP78" s="198">
        <v>0</v>
      </c>
    </row>
    <row r="79" spans="1:42">
      <c r="A79" t="s">
        <v>121</v>
      </c>
      <c r="B79" s="198">
        <v>0</v>
      </c>
      <c r="C79" s="198">
        <v>19.420000000000002</v>
      </c>
      <c r="D79" s="198">
        <v>0</v>
      </c>
      <c r="E79" s="198">
        <v>0</v>
      </c>
      <c r="F79" s="198">
        <v>30.52</v>
      </c>
      <c r="G79" s="198">
        <v>0</v>
      </c>
      <c r="H79" s="198">
        <v>0</v>
      </c>
      <c r="I79" s="198">
        <v>38.51</v>
      </c>
      <c r="J79" s="198">
        <v>0</v>
      </c>
      <c r="K79" s="198">
        <v>21.06</v>
      </c>
      <c r="L79" s="198">
        <v>3.37</v>
      </c>
      <c r="M79" s="198">
        <v>2.62</v>
      </c>
      <c r="N79" s="198">
        <v>2.13</v>
      </c>
      <c r="O79" s="198">
        <v>1.51</v>
      </c>
      <c r="P79" s="198">
        <v>0.84</v>
      </c>
      <c r="Q79" s="198">
        <v>0.4</v>
      </c>
      <c r="R79" s="198">
        <v>0.76</v>
      </c>
      <c r="S79" s="198">
        <v>0.47</v>
      </c>
      <c r="T79" s="198">
        <v>0</v>
      </c>
      <c r="U79" s="198">
        <v>2.13</v>
      </c>
      <c r="V79" s="198">
        <v>0</v>
      </c>
      <c r="W79" s="198">
        <v>0</v>
      </c>
      <c r="X79" s="198">
        <v>2.67</v>
      </c>
      <c r="Y79" s="198">
        <v>511.74</v>
      </c>
      <c r="Z79" s="198">
        <v>4.88</v>
      </c>
      <c r="AA79" s="198">
        <v>1.63</v>
      </c>
      <c r="AB79" s="198">
        <v>0</v>
      </c>
      <c r="AC79" s="198">
        <v>19.86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56.58</v>
      </c>
      <c r="AJ79" s="198">
        <v>0</v>
      </c>
      <c r="AK79" s="198">
        <v>6.23</v>
      </c>
      <c r="AL79" s="198">
        <v>0</v>
      </c>
      <c r="AM79" s="198">
        <v>34.24</v>
      </c>
      <c r="AN79" s="198">
        <v>0</v>
      </c>
      <c r="AO79" s="198">
        <v>258.38</v>
      </c>
      <c r="AP79" s="198">
        <v>0</v>
      </c>
    </row>
    <row r="80" spans="1:42">
      <c r="A80" t="s">
        <v>122</v>
      </c>
      <c r="B80" s="198">
        <v>0</v>
      </c>
      <c r="C80" s="198">
        <v>19.420000000000002</v>
      </c>
      <c r="D80" s="198">
        <v>0</v>
      </c>
      <c r="E80" s="198">
        <v>0</v>
      </c>
      <c r="F80" s="198">
        <v>30.52</v>
      </c>
      <c r="G80" s="198">
        <v>0</v>
      </c>
      <c r="H80" s="198">
        <v>0</v>
      </c>
      <c r="I80" s="198">
        <v>38.99</v>
      </c>
      <c r="J80" s="198">
        <v>0</v>
      </c>
      <c r="K80" s="198">
        <v>21.06</v>
      </c>
      <c r="L80" s="198">
        <v>3.37</v>
      </c>
      <c r="M80" s="198">
        <v>2.62</v>
      </c>
      <c r="N80" s="198">
        <v>2.13</v>
      </c>
      <c r="O80" s="198">
        <v>1.51</v>
      </c>
      <c r="P80" s="198">
        <v>0.84</v>
      </c>
      <c r="Q80" s="198">
        <v>0.4</v>
      </c>
      <c r="R80" s="198">
        <v>0.76</v>
      </c>
      <c r="S80" s="198">
        <v>0.47</v>
      </c>
      <c r="T80" s="198">
        <v>0</v>
      </c>
      <c r="U80" s="198">
        <v>2.13</v>
      </c>
      <c r="V80" s="198">
        <v>0</v>
      </c>
      <c r="W80" s="198">
        <v>0</v>
      </c>
      <c r="X80" s="198">
        <v>2.67</v>
      </c>
      <c r="Y80" s="198">
        <v>511.74</v>
      </c>
      <c r="Z80" s="198">
        <v>4.88</v>
      </c>
      <c r="AA80" s="198">
        <v>1.63</v>
      </c>
      <c r="AB80" s="198">
        <v>0</v>
      </c>
      <c r="AC80" s="198">
        <v>22.89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56.58</v>
      </c>
      <c r="AJ80" s="198">
        <v>0</v>
      </c>
      <c r="AK80" s="198">
        <v>6.23</v>
      </c>
      <c r="AL80" s="198">
        <v>0</v>
      </c>
      <c r="AM80" s="198">
        <v>34.24</v>
      </c>
      <c r="AN80" s="198">
        <v>0</v>
      </c>
      <c r="AO80" s="198">
        <v>258.38</v>
      </c>
      <c r="AP80" s="198">
        <v>0</v>
      </c>
    </row>
    <row r="81" spans="1:42">
      <c r="A81" t="s">
        <v>123</v>
      </c>
      <c r="B81" s="198">
        <v>0</v>
      </c>
      <c r="C81" s="198">
        <v>19.420000000000002</v>
      </c>
      <c r="D81" s="198">
        <v>0</v>
      </c>
      <c r="E81" s="198">
        <v>0</v>
      </c>
      <c r="F81" s="198">
        <v>30.52</v>
      </c>
      <c r="G81" s="198">
        <v>0</v>
      </c>
      <c r="H81" s="198">
        <v>0</v>
      </c>
      <c r="I81" s="198">
        <v>38.99</v>
      </c>
      <c r="J81" s="198">
        <v>0</v>
      </c>
      <c r="K81" s="198">
        <v>21.06</v>
      </c>
      <c r="L81" s="198">
        <v>3.37</v>
      </c>
      <c r="M81" s="198">
        <v>2.62</v>
      </c>
      <c r="N81" s="198">
        <v>2.13</v>
      </c>
      <c r="O81" s="198">
        <v>1.51</v>
      </c>
      <c r="P81" s="198">
        <v>0.84</v>
      </c>
      <c r="Q81" s="198">
        <v>0.4</v>
      </c>
      <c r="R81" s="198">
        <v>0.76</v>
      </c>
      <c r="S81" s="198">
        <v>0.47</v>
      </c>
      <c r="T81" s="198">
        <v>0</v>
      </c>
      <c r="U81" s="198">
        <v>2.13</v>
      </c>
      <c r="V81" s="198">
        <v>0</v>
      </c>
      <c r="W81" s="198">
        <v>0</v>
      </c>
      <c r="X81" s="198">
        <v>2.67</v>
      </c>
      <c r="Y81" s="198">
        <v>511.74</v>
      </c>
      <c r="Z81" s="198">
        <v>4.88</v>
      </c>
      <c r="AA81" s="198">
        <v>1.63</v>
      </c>
      <c r="AB81" s="198">
        <v>0</v>
      </c>
      <c r="AC81" s="198">
        <v>19.86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56.58</v>
      </c>
      <c r="AJ81" s="198">
        <v>0</v>
      </c>
      <c r="AK81" s="198">
        <v>6.23</v>
      </c>
      <c r="AL81" s="198">
        <v>0</v>
      </c>
      <c r="AM81" s="198">
        <v>34.24</v>
      </c>
      <c r="AN81" s="198">
        <v>0</v>
      </c>
      <c r="AO81" s="198">
        <v>258.38</v>
      </c>
      <c r="AP81" s="198">
        <v>0</v>
      </c>
    </row>
    <row r="82" spans="1:42">
      <c r="A82" t="s">
        <v>124</v>
      </c>
      <c r="B82" s="198">
        <v>0</v>
      </c>
      <c r="C82" s="198">
        <v>19.420000000000002</v>
      </c>
      <c r="D82" s="198">
        <v>0</v>
      </c>
      <c r="E82" s="198">
        <v>0</v>
      </c>
      <c r="F82" s="198">
        <v>30.52</v>
      </c>
      <c r="G82" s="198">
        <v>0</v>
      </c>
      <c r="H82" s="198">
        <v>0</v>
      </c>
      <c r="I82" s="198">
        <v>38.99</v>
      </c>
      <c r="J82" s="198">
        <v>0</v>
      </c>
      <c r="K82" s="198">
        <v>21.06</v>
      </c>
      <c r="L82" s="198">
        <v>3.37</v>
      </c>
      <c r="M82" s="198">
        <v>2.62</v>
      </c>
      <c r="N82" s="198">
        <v>2.13</v>
      </c>
      <c r="O82" s="198">
        <v>1.51</v>
      </c>
      <c r="P82" s="198">
        <v>0.84</v>
      </c>
      <c r="Q82" s="198">
        <v>0.4</v>
      </c>
      <c r="R82" s="198">
        <v>0.76</v>
      </c>
      <c r="S82" s="198">
        <v>0.47</v>
      </c>
      <c r="T82" s="198">
        <v>0</v>
      </c>
      <c r="U82" s="198">
        <v>2.13</v>
      </c>
      <c r="V82" s="198">
        <v>0</v>
      </c>
      <c r="W82" s="198">
        <v>0</v>
      </c>
      <c r="X82" s="198">
        <v>2.67</v>
      </c>
      <c r="Y82" s="198">
        <v>511.74</v>
      </c>
      <c r="Z82" s="198">
        <v>4.88</v>
      </c>
      <c r="AA82" s="198">
        <v>1.63</v>
      </c>
      <c r="AB82" s="198">
        <v>0</v>
      </c>
      <c r="AC82" s="198">
        <v>19.86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56.58</v>
      </c>
      <c r="AJ82" s="198">
        <v>0</v>
      </c>
      <c r="AK82" s="198">
        <v>6.23</v>
      </c>
      <c r="AL82" s="198">
        <v>0</v>
      </c>
      <c r="AM82" s="198">
        <v>34.24</v>
      </c>
      <c r="AN82" s="198">
        <v>0</v>
      </c>
      <c r="AO82" s="198">
        <v>258.38</v>
      </c>
      <c r="AP82" s="198">
        <v>0</v>
      </c>
    </row>
    <row r="83" spans="1:42">
      <c r="A83" t="s">
        <v>125</v>
      </c>
      <c r="B83" s="198">
        <v>0</v>
      </c>
      <c r="C83" s="198">
        <v>19.420000000000002</v>
      </c>
      <c r="D83" s="198">
        <v>0</v>
      </c>
      <c r="E83" s="198">
        <v>0</v>
      </c>
      <c r="F83" s="198">
        <v>30.52</v>
      </c>
      <c r="G83" s="198">
        <v>0</v>
      </c>
      <c r="H83" s="198">
        <v>0</v>
      </c>
      <c r="I83" s="198">
        <v>38.99</v>
      </c>
      <c r="J83" s="198">
        <v>0</v>
      </c>
      <c r="K83" s="198">
        <v>48.96</v>
      </c>
      <c r="L83" s="198">
        <v>11.04</v>
      </c>
      <c r="M83" s="198">
        <v>2.62</v>
      </c>
      <c r="N83" s="198">
        <v>2.13</v>
      </c>
      <c r="O83" s="198">
        <v>1.51</v>
      </c>
      <c r="P83" s="198">
        <v>0.84</v>
      </c>
      <c r="Q83" s="198">
        <v>0.4</v>
      </c>
      <c r="R83" s="198">
        <v>0.76</v>
      </c>
      <c r="S83" s="198">
        <v>0.47</v>
      </c>
      <c r="T83" s="198">
        <v>0</v>
      </c>
      <c r="U83" s="198">
        <v>2.13</v>
      </c>
      <c r="V83" s="198">
        <v>0</v>
      </c>
      <c r="W83" s="198">
        <v>0</v>
      </c>
      <c r="X83" s="198">
        <v>2.67</v>
      </c>
      <c r="Y83" s="198">
        <v>511.74</v>
      </c>
      <c r="Z83" s="198">
        <v>4.88</v>
      </c>
      <c r="AA83" s="198">
        <v>1.63</v>
      </c>
      <c r="AB83" s="198">
        <v>0</v>
      </c>
      <c r="AC83" s="198">
        <v>19.420000000000002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56.58</v>
      </c>
      <c r="AJ83" s="198">
        <v>0</v>
      </c>
      <c r="AK83" s="198">
        <v>6.23</v>
      </c>
      <c r="AL83" s="198">
        <v>0</v>
      </c>
      <c r="AM83" s="198">
        <v>34.24</v>
      </c>
      <c r="AN83" s="198">
        <v>0</v>
      </c>
      <c r="AO83" s="198">
        <v>258.38</v>
      </c>
      <c r="AP83" s="198">
        <v>0</v>
      </c>
    </row>
    <row r="84" spans="1:42">
      <c r="A84" t="s">
        <v>126</v>
      </c>
      <c r="B84" s="198">
        <v>0</v>
      </c>
      <c r="C84" s="198">
        <v>19.420000000000002</v>
      </c>
      <c r="D84" s="198">
        <v>0</v>
      </c>
      <c r="E84" s="198">
        <v>0</v>
      </c>
      <c r="F84" s="198">
        <v>30.52</v>
      </c>
      <c r="G84" s="198">
        <v>0</v>
      </c>
      <c r="H84" s="198">
        <v>0</v>
      </c>
      <c r="I84" s="198">
        <v>38.99</v>
      </c>
      <c r="J84" s="198">
        <v>0</v>
      </c>
      <c r="K84" s="198">
        <v>48.21</v>
      </c>
      <c r="L84" s="198">
        <v>11.04</v>
      </c>
      <c r="M84" s="198">
        <v>2.62</v>
      </c>
      <c r="N84" s="198">
        <v>2.13</v>
      </c>
      <c r="O84" s="198">
        <v>1.51</v>
      </c>
      <c r="P84" s="198">
        <v>0.84</v>
      </c>
      <c r="Q84" s="198">
        <v>0.4</v>
      </c>
      <c r="R84" s="198">
        <v>0.76</v>
      </c>
      <c r="S84" s="198">
        <v>0.47</v>
      </c>
      <c r="T84" s="198">
        <v>0</v>
      </c>
      <c r="U84" s="198">
        <v>2.13</v>
      </c>
      <c r="V84" s="198">
        <v>0</v>
      </c>
      <c r="W84" s="198">
        <v>0</v>
      </c>
      <c r="X84" s="198">
        <v>2.67</v>
      </c>
      <c r="Y84" s="198">
        <v>511.74</v>
      </c>
      <c r="Z84" s="198">
        <v>4.88</v>
      </c>
      <c r="AA84" s="198">
        <v>1.63</v>
      </c>
      <c r="AB84" s="198">
        <v>0</v>
      </c>
      <c r="AC84" s="198">
        <v>19.420000000000002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56.58</v>
      </c>
      <c r="AJ84" s="198">
        <v>0</v>
      </c>
      <c r="AK84" s="198">
        <v>6.23</v>
      </c>
      <c r="AL84" s="198">
        <v>0</v>
      </c>
      <c r="AM84" s="198">
        <v>34.24</v>
      </c>
      <c r="AN84" s="198">
        <v>0</v>
      </c>
      <c r="AO84" s="198">
        <v>258.38</v>
      </c>
      <c r="AP84" s="198">
        <v>0</v>
      </c>
    </row>
    <row r="85" spans="1:42">
      <c r="A85" t="s">
        <v>127</v>
      </c>
      <c r="B85" s="198">
        <v>0</v>
      </c>
      <c r="C85" s="198">
        <v>19.420000000000002</v>
      </c>
      <c r="D85" s="198">
        <v>0</v>
      </c>
      <c r="E85" s="198">
        <v>0</v>
      </c>
      <c r="F85" s="198">
        <v>30.52</v>
      </c>
      <c r="G85" s="198">
        <v>0</v>
      </c>
      <c r="H85" s="198">
        <v>0</v>
      </c>
      <c r="I85" s="198">
        <v>38.99</v>
      </c>
      <c r="J85" s="198">
        <v>0</v>
      </c>
      <c r="K85" s="198">
        <v>45.42</v>
      </c>
      <c r="L85" s="198">
        <v>11.04</v>
      </c>
      <c r="M85" s="198">
        <v>2.62</v>
      </c>
      <c r="N85" s="198">
        <v>2.13</v>
      </c>
      <c r="O85" s="198">
        <v>1.51</v>
      </c>
      <c r="P85" s="198">
        <v>0.84</v>
      </c>
      <c r="Q85" s="198">
        <v>0.4</v>
      </c>
      <c r="R85" s="198">
        <v>0.76</v>
      </c>
      <c r="S85" s="198">
        <v>0.47</v>
      </c>
      <c r="T85" s="198">
        <v>0</v>
      </c>
      <c r="U85" s="198">
        <v>2.13</v>
      </c>
      <c r="V85" s="198">
        <v>0</v>
      </c>
      <c r="W85" s="198">
        <v>0</v>
      </c>
      <c r="X85" s="198">
        <v>2.67</v>
      </c>
      <c r="Y85" s="198">
        <v>511.74</v>
      </c>
      <c r="Z85" s="198">
        <v>4.88</v>
      </c>
      <c r="AA85" s="198">
        <v>1.63</v>
      </c>
      <c r="AB85" s="198">
        <v>0</v>
      </c>
      <c r="AC85" s="198">
        <v>19.420000000000002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56.58</v>
      </c>
      <c r="AJ85" s="198">
        <v>0</v>
      </c>
      <c r="AK85" s="198">
        <v>6.23</v>
      </c>
      <c r="AL85" s="198">
        <v>0</v>
      </c>
      <c r="AM85" s="198">
        <v>34.24</v>
      </c>
      <c r="AN85" s="198">
        <v>0</v>
      </c>
      <c r="AO85" s="198">
        <v>258.38</v>
      </c>
      <c r="AP85" s="198">
        <v>0</v>
      </c>
    </row>
    <row r="86" spans="1:42">
      <c r="A86" t="s">
        <v>128</v>
      </c>
      <c r="B86" s="198">
        <v>0</v>
      </c>
      <c r="C86" s="198">
        <v>19.420000000000002</v>
      </c>
      <c r="D86" s="198">
        <v>0</v>
      </c>
      <c r="E86" s="198">
        <v>0</v>
      </c>
      <c r="F86" s="198">
        <v>30.52</v>
      </c>
      <c r="G86" s="198">
        <v>0</v>
      </c>
      <c r="H86" s="198">
        <v>0</v>
      </c>
      <c r="I86" s="198">
        <v>38.99</v>
      </c>
      <c r="J86" s="198">
        <v>0</v>
      </c>
      <c r="K86" s="198">
        <v>56.1</v>
      </c>
      <c r="L86" s="198">
        <v>11.04</v>
      </c>
      <c r="M86" s="198">
        <v>2.62</v>
      </c>
      <c r="N86" s="198">
        <v>2.13</v>
      </c>
      <c r="O86" s="198">
        <v>1.51</v>
      </c>
      <c r="P86" s="198">
        <v>0.84</v>
      </c>
      <c r="Q86" s="198">
        <v>0.4</v>
      </c>
      <c r="R86" s="198">
        <v>0.76</v>
      </c>
      <c r="S86" s="198">
        <v>0.47</v>
      </c>
      <c r="T86" s="198">
        <v>0</v>
      </c>
      <c r="U86" s="198">
        <v>2.13</v>
      </c>
      <c r="V86" s="198">
        <v>0</v>
      </c>
      <c r="W86" s="198">
        <v>0</v>
      </c>
      <c r="X86" s="198">
        <v>2.67</v>
      </c>
      <c r="Y86" s="198">
        <v>511.74</v>
      </c>
      <c r="Z86" s="198">
        <v>4.88</v>
      </c>
      <c r="AA86" s="198">
        <v>1.63</v>
      </c>
      <c r="AB86" s="198">
        <v>0</v>
      </c>
      <c r="AC86" s="198">
        <v>19.420000000000002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56.58</v>
      </c>
      <c r="AJ86" s="198">
        <v>0</v>
      </c>
      <c r="AK86" s="198">
        <v>6.23</v>
      </c>
      <c r="AL86" s="198">
        <v>0</v>
      </c>
      <c r="AM86" s="198">
        <v>34.24</v>
      </c>
      <c r="AN86" s="198">
        <v>0</v>
      </c>
      <c r="AO86" s="198">
        <v>258.38</v>
      </c>
      <c r="AP86" s="198">
        <v>0</v>
      </c>
    </row>
    <row r="87" spans="1:42">
      <c r="A87" t="s">
        <v>129</v>
      </c>
      <c r="B87" s="198">
        <v>0</v>
      </c>
      <c r="C87" s="198">
        <v>19.420000000000002</v>
      </c>
      <c r="D87" s="198">
        <v>0</v>
      </c>
      <c r="E87" s="198">
        <v>0</v>
      </c>
      <c r="F87" s="198">
        <v>30.52</v>
      </c>
      <c r="G87" s="198">
        <v>0</v>
      </c>
      <c r="H87" s="198">
        <v>0</v>
      </c>
      <c r="I87" s="198">
        <v>38.99</v>
      </c>
      <c r="J87" s="198">
        <v>0</v>
      </c>
      <c r="K87" s="198">
        <v>102.76</v>
      </c>
      <c r="L87" s="198">
        <v>11.04</v>
      </c>
      <c r="M87" s="198">
        <v>2.62</v>
      </c>
      <c r="N87" s="198">
        <v>2.13</v>
      </c>
      <c r="O87" s="198">
        <v>1.51</v>
      </c>
      <c r="P87" s="198">
        <v>0.84</v>
      </c>
      <c r="Q87" s="198">
        <v>0.4</v>
      </c>
      <c r="R87" s="198">
        <v>0.76</v>
      </c>
      <c r="S87" s="198">
        <v>0.47</v>
      </c>
      <c r="T87" s="198">
        <v>0</v>
      </c>
      <c r="U87" s="198">
        <v>2.13</v>
      </c>
      <c r="V87" s="198">
        <v>0</v>
      </c>
      <c r="W87" s="198">
        <v>0</v>
      </c>
      <c r="X87" s="198">
        <v>2.67</v>
      </c>
      <c r="Y87" s="198">
        <v>511.74</v>
      </c>
      <c r="Z87" s="198">
        <v>4.88</v>
      </c>
      <c r="AA87" s="198">
        <v>1.63</v>
      </c>
      <c r="AB87" s="198">
        <v>0</v>
      </c>
      <c r="AC87" s="198">
        <v>19.420000000000002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56.58</v>
      </c>
      <c r="AJ87" s="198">
        <v>0</v>
      </c>
      <c r="AK87" s="198">
        <v>6.23</v>
      </c>
      <c r="AL87" s="198">
        <v>0</v>
      </c>
      <c r="AM87" s="198">
        <v>34.24</v>
      </c>
      <c r="AN87" s="198">
        <v>0</v>
      </c>
      <c r="AO87" s="198">
        <v>258.38</v>
      </c>
      <c r="AP87" s="198">
        <v>0</v>
      </c>
    </row>
    <row r="88" spans="1:42">
      <c r="A88" t="s">
        <v>130</v>
      </c>
      <c r="B88" s="198">
        <v>0</v>
      </c>
      <c r="C88" s="198">
        <v>19.420000000000002</v>
      </c>
      <c r="D88" s="198">
        <v>0</v>
      </c>
      <c r="E88" s="198">
        <v>0</v>
      </c>
      <c r="F88" s="198">
        <v>30.52</v>
      </c>
      <c r="G88" s="198">
        <v>0</v>
      </c>
      <c r="H88" s="198">
        <v>0</v>
      </c>
      <c r="I88" s="198">
        <v>38.99</v>
      </c>
      <c r="J88" s="198">
        <v>0</v>
      </c>
      <c r="K88" s="198">
        <v>80.38</v>
      </c>
      <c r="L88" s="198">
        <v>11.04</v>
      </c>
      <c r="M88" s="198">
        <v>2.62</v>
      </c>
      <c r="N88" s="198">
        <v>2.13</v>
      </c>
      <c r="O88" s="198">
        <v>1.51</v>
      </c>
      <c r="P88" s="198">
        <v>0.84</v>
      </c>
      <c r="Q88" s="198">
        <v>0.39</v>
      </c>
      <c r="R88" s="198">
        <v>0.76</v>
      </c>
      <c r="S88" s="198">
        <v>0.48</v>
      </c>
      <c r="T88" s="198">
        <v>0</v>
      </c>
      <c r="U88" s="198">
        <v>2.13</v>
      </c>
      <c r="V88" s="198">
        <v>0</v>
      </c>
      <c r="W88" s="198">
        <v>0</v>
      </c>
      <c r="X88" s="198">
        <v>2.67</v>
      </c>
      <c r="Y88" s="198">
        <v>511.74</v>
      </c>
      <c r="Z88" s="198">
        <v>4.88</v>
      </c>
      <c r="AA88" s="198">
        <v>1.63</v>
      </c>
      <c r="AB88" s="198">
        <v>0</v>
      </c>
      <c r="AC88" s="198">
        <v>19.420000000000002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56.58</v>
      </c>
      <c r="AJ88" s="198">
        <v>0</v>
      </c>
      <c r="AK88" s="198">
        <v>6.23</v>
      </c>
      <c r="AL88" s="198">
        <v>0</v>
      </c>
      <c r="AM88" s="198">
        <v>34.24</v>
      </c>
      <c r="AN88" s="198">
        <v>0</v>
      </c>
      <c r="AO88" s="198">
        <v>258.38</v>
      </c>
      <c r="AP88" s="198">
        <v>0</v>
      </c>
    </row>
    <row r="89" spans="1:42">
      <c r="A89" t="s">
        <v>131</v>
      </c>
      <c r="B89" s="198">
        <v>0</v>
      </c>
      <c r="C89" s="198">
        <v>19.420000000000002</v>
      </c>
      <c r="D89" s="198">
        <v>0</v>
      </c>
      <c r="E89" s="198">
        <v>0</v>
      </c>
      <c r="F89" s="198">
        <v>30.52</v>
      </c>
      <c r="G89" s="198">
        <v>0</v>
      </c>
      <c r="H89" s="198">
        <v>0</v>
      </c>
      <c r="I89" s="198">
        <v>38.99</v>
      </c>
      <c r="J89" s="198">
        <v>0</v>
      </c>
      <c r="K89" s="198">
        <v>43.64</v>
      </c>
      <c r="L89" s="198">
        <v>11.04</v>
      </c>
      <c r="M89" s="198">
        <v>2.62</v>
      </c>
      <c r="N89" s="198">
        <v>2.13</v>
      </c>
      <c r="O89" s="198">
        <v>1.51</v>
      </c>
      <c r="P89" s="198">
        <v>0.84</v>
      </c>
      <c r="Q89" s="198">
        <v>0.39</v>
      </c>
      <c r="R89" s="198">
        <v>0.64</v>
      </c>
      <c r="S89" s="198">
        <v>0.34</v>
      </c>
      <c r="T89" s="198">
        <v>0</v>
      </c>
      <c r="U89" s="198">
        <v>2.13</v>
      </c>
      <c r="V89" s="198">
        <v>0</v>
      </c>
      <c r="W89" s="198">
        <v>0</v>
      </c>
      <c r="X89" s="198">
        <v>2.67</v>
      </c>
      <c r="Y89" s="198">
        <v>511.74</v>
      </c>
      <c r="Z89" s="198">
        <v>4.88</v>
      </c>
      <c r="AA89" s="198">
        <v>1.63</v>
      </c>
      <c r="AB89" s="198">
        <v>0</v>
      </c>
      <c r="AC89" s="198">
        <v>19.420000000000002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56.58</v>
      </c>
      <c r="AJ89" s="198">
        <v>0</v>
      </c>
      <c r="AK89" s="198">
        <v>6.23</v>
      </c>
      <c r="AL89" s="198">
        <v>0</v>
      </c>
      <c r="AM89" s="198">
        <v>34.24</v>
      </c>
      <c r="AN89" s="198">
        <v>0</v>
      </c>
      <c r="AO89" s="198">
        <v>258.38</v>
      </c>
      <c r="AP89" s="198">
        <v>0</v>
      </c>
    </row>
    <row r="90" spans="1:42">
      <c r="A90" t="s">
        <v>132</v>
      </c>
      <c r="B90" s="198">
        <v>0</v>
      </c>
      <c r="C90" s="198">
        <v>19.420000000000002</v>
      </c>
      <c r="D90" s="198">
        <v>0</v>
      </c>
      <c r="E90" s="198">
        <v>0</v>
      </c>
      <c r="F90" s="198">
        <v>30.52</v>
      </c>
      <c r="G90" s="198">
        <v>0</v>
      </c>
      <c r="H90" s="198">
        <v>0</v>
      </c>
      <c r="I90" s="198">
        <v>38.99</v>
      </c>
      <c r="J90" s="198">
        <v>0</v>
      </c>
      <c r="K90" s="198">
        <v>71.39</v>
      </c>
      <c r="L90" s="198">
        <v>11.04</v>
      </c>
      <c r="M90" s="198">
        <v>2.62</v>
      </c>
      <c r="N90" s="198">
        <v>2.13</v>
      </c>
      <c r="O90" s="198">
        <v>1.51</v>
      </c>
      <c r="P90" s="198">
        <v>0.84</v>
      </c>
      <c r="Q90" s="198">
        <v>0.39</v>
      </c>
      <c r="R90" s="198">
        <v>0.77</v>
      </c>
      <c r="S90" s="198">
        <v>0.48</v>
      </c>
      <c r="T90" s="198">
        <v>0</v>
      </c>
      <c r="U90" s="198">
        <v>2.13</v>
      </c>
      <c r="V90" s="198">
        <v>0</v>
      </c>
      <c r="W90" s="198">
        <v>0</v>
      </c>
      <c r="X90" s="198">
        <v>2.67</v>
      </c>
      <c r="Y90" s="198">
        <v>511.74</v>
      </c>
      <c r="Z90" s="198">
        <v>4.88</v>
      </c>
      <c r="AA90" s="198">
        <v>1.63</v>
      </c>
      <c r="AB90" s="198">
        <v>0</v>
      </c>
      <c r="AC90" s="198">
        <v>19.420000000000002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56.58</v>
      </c>
      <c r="AJ90" s="198">
        <v>0</v>
      </c>
      <c r="AK90" s="198">
        <v>6.23</v>
      </c>
      <c r="AL90" s="198">
        <v>0</v>
      </c>
      <c r="AM90" s="198">
        <v>34.24</v>
      </c>
      <c r="AN90" s="198">
        <v>0</v>
      </c>
      <c r="AO90" s="198">
        <v>258.38</v>
      </c>
      <c r="AP90" s="198">
        <v>0</v>
      </c>
    </row>
    <row r="91" spans="1:42">
      <c r="A91" t="s">
        <v>133</v>
      </c>
      <c r="B91" s="198">
        <v>0</v>
      </c>
      <c r="C91" s="198">
        <v>19.420000000000002</v>
      </c>
      <c r="D91" s="198">
        <v>0</v>
      </c>
      <c r="E91" s="198">
        <v>0</v>
      </c>
      <c r="F91" s="198">
        <v>30.52</v>
      </c>
      <c r="G91" s="198">
        <v>0</v>
      </c>
      <c r="H91" s="198">
        <v>0</v>
      </c>
      <c r="I91" s="198">
        <v>39.47</v>
      </c>
      <c r="J91" s="198">
        <v>0</v>
      </c>
      <c r="K91" s="198">
        <v>106.6</v>
      </c>
      <c r="L91" s="198">
        <v>11.04</v>
      </c>
      <c r="M91" s="198">
        <v>2.62</v>
      </c>
      <c r="N91" s="198">
        <v>2.13</v>
      </c>
      <c r="O91" s="198">
        <v>1.51</v>
      </c>
      <c r="P91" s="198">
        <v>0.84</v>
      </c>
      <c r="Q91" s="198">
        <v>0.39</v>
      </c>
      <c r="R91" s="198">
        <v>0.77</v>
      </c>
      <c r="S91" s="198">
        <v>0.24</v>
      </c>
      <c r="T91" s="198">
        <v>0</v>
      </c>
      <c r="U91" s="198">
        <v>2.13</v>
      </c>
      <c r="V91" s="198">
        <v>0</v>
      </c>
      <c r="W91" s="198">
        <v>0</v>
      </c>
      <c r="X91" s="198">
        <v>2.67</v>
      </c>
      <c r="Y91" s="198">
        <v>511.74</v>
      </c>
      <c r="Z91" s="198">
        <v>4.88</v>
      </c>
      <c r="AA91" s="198">
        <v>1.63</v>
      </c>
      <c r="AB91" s="198">
        <v>0</v>
      </c>
      <c r="AC91" s="198">
        <v>19.420000000000002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56.58</v>
      </c>
      <c r="AJ91" s="198">
        <v>0</v>
      </c>
      <c r="AK91" s="198">
        <v>6.23</v>
      </c>
      <c r="AL91" s="198">
        <v>0</v>
      </c>
      <c r="AM91" s="198">
        <v>34.24</v>
      </c>
      <c r="AN91" s="198">
        <v>0</v>
      </c>
      <c r="AO91" s="198">
        <v>258.38</v>
      </c>
      <c r="AP91" s="198">
        <v>0</v>
      </c>
    </row>
    <row r="92" spans="1:42">
      <c r="A92" t="s">
        <v>134</v>
      </c>
      <c r="B92" s="198">
        <v>0</v>
      </c>
      <c r="C92" s="198">
        <v>19.420000000000002</v>
      </c>
      <c r="D92" s="198">
        <v>0</v>
      </c>
      <c r="E92" s="198">
        <v>0</v>
      </c>
      <c r="F92" s="198">
        <v>30.52</v>
      </c>
      <c r="G92" s="198">
        <v>0</v>
      </c>
      <c r="H92" s="198">
        <v>0</v>
      </c>
      <c r="I92" s="198">
        <v>39.47</v>
      </c>
      <c r="J92" s="198">
        <v>0</v>
      </c>
      <c r="K92" s="198">
        <v>80.45</v>
      </c>
      <c r="L92" s="198">
        <v>11.04</v>
      </c>
      <c r="M92" s="198">
        <v>2.62</v>
      </c>
      <c r="N92" s="198">
        <v>2.13</v>
      </c>
      <c r="O92" s="198">
        <v>1.51</v>
      </c>
      <c r="P92" s="198">
        <v>0.84</v>
      </c>
      <c r="Q92" s="198">
        <v>0.39</v>
      </c>
      <c r="R92" s="198">
        <v>0.77</v>
      </c>
      <c r="S92" s="198">
        <v>0.48</v>
      </c>
      <c r="T92" s="198">
        <v>0</v>
      </c>
      <c r="U92" s="198">
        <v>2.13</v>
      </c>
      <c r="V92" s="198">
        <v>0</v>
      </c>
      <c r="W92" s="198">
        <v>0</v>
      </c>
      <c r="X92" s="198">
        <v>2.67</v>
      </c>
      <c r="Y92" s="198">
        <v>511.74</v>
      </c>
      <c r="Z92" s="198">
        <v>4.88</v>
      </c>
      <c r="AA92" s="198">
        <v>1.63</v>
      </c>
      <c r="AB92" s="198">
        <v>0</v>
      </c>
      <c r="AC92" s="198">
        <v>19.420000000000002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56.58</v>
      </c>
      <c r="AJ92" s="198">
        <v>0</v>
      </c>
      <c r="AK92" s="198">
        <v>5.92</v>
      </c>
      <c r="AL92" s="198">
        <v>0</v>
      </c>
      <c r="AM92" s="198">
        <v>34.24</v>
      </c>
      <c r="AN92" s="198">
        <v>0</v>
      </c>
      <c r="AO92" s="198">
        <v>258.38</v>
      </c>
      <c r="AP92" s="198">
        <v>0</v>
      </c>
    </row>
    <row r="93" spans="1:42">
      <c r="A93" t="s">
        <v>135</v>
      </c>
      <c r="B93" s="198">
        <v>0</v>
      </c>
      <c r="C93" s="198">
        <v>19.420000000000002</v>
      </c>
      <c r="D93" s="198">
        <v>0</v>
      </c>
      <c r="E93" s="198">
        <v>0</v>
      </c>
      <c r="F93" s="198">
        <v>30.52</v>
      </c>
      <c r="G93" s="198">
        <v>0</v>
      </c>
      <c r="H93" s="198">
        <v>0</v>
      </c>
      <c r="I93" s="198">
        <v>39.47</v>
      </c>
      <c r="J93" s="198">
        <v>0</v>
      </c>
      <c r="K93" s="198">
        <v>54.15</v>
      </c>
      <c r="L93" s="198">
        <v>11.04</v>
      </c>
      <c r="M93" s="198">
        <v>2.62</v>
      </c>
      <c r="N93" s="198">
        <v>2.13</v>
      </c>
      <c r="O93" s="198">
        <v>1.51</v>
      </c>
      <c r="P93" s="198">
        <v>0.84</v>
      </c>
      <c r="Q93" s="198">
        <v>0.39</v>
      </c>
      <c r="R93" s="198">
        <v>0.77</v>
      </c>
      <c r="S93" s="198">
        <v>0.48</v>
      </c>
      <c r="T93" s="198">
        <v>0</v>
      </c>
      <c r="U93" s="198">
        <v>2.13</v>
      </c>
      <c r="V93" s="198">
        <v>0</v>
      </c>
      <c r="W93" s="198">
        <v>0</v>
      </c>
      <c r="X93" s="198">
        <v>2.67</v>
      </c>
      <c r="Y93" s="198">
        <v>511.74</v>
      </c>
      <c r="Z93" s="198">
        <v>4.88</v>
      </c>
      <c r="AA93" s="198">
        <v>1.63</v>
      </c>
      <c r="AB93" s="198">
        <v>0</v>
      </c>
      <c r="AC93" s="198">
        <v>19.420000000000002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56.58</v>
      </c>
      <c r="AJ93" s="198">
        <v>0</v>
      </c>
      <c r="AK93" s="198">
        <v>6.21</v>
      </c>
      <c r="AL93" s="198">
        <v>0</v>
      </c>
      <c r="AM93" s="198">
        <v>34.24</v>
      </c>
      <c r="AN93" s="198">
        <v>0</v>
      </c>
      <c r="AO93" s="198">
        <v>258.38</v>
      </c>
      <c r="AP93" s="198">
        <v>0</v>
      </c>
    </row>
    <row r="94" spans="1:42">
      <c r="A94" t="s">
        <v>136</v>
      </c>
      <c r="B94" s="198">
        <v>0</v>
      </c>
      <c r="C94" s="198">
        <v>19.420000000000002</v>
      </c>
      <c r="D94" s="198">
        <v>0</v>
      </c>
      <c r="E94" s="198">
        <v>0</v>
      </c>
      <c r="F94" s="198">
        <v>30.52</v>
      </c>
      <c r="G94" s="198">
        <v>0</v>
      </c>
      <c r="H94" s="198">
        <v>0</v>
      </c>
      <c r="I94" s="198">
        <v>39.47</v>
      </c>
      <c r="J94" s="198">
        <v>0</v>
      </c>
      <c r="K94" s="198">
        <v>84.87</v>
      </c>
      <c r="L94" s="198">
        <v>11.04</v>
      </c>
      <c r="M94" s="198">
        <v>2.62</v>
      </c>
      <c r="N94" s="198">
        <v>2.13</v>
      </c>
      <c r="O94" s="198">
        <v>1.51</v>
      </c>
      <c r="P94" s="198">
        <v>0.84</v>
      </c>
      <c r="Q94" s="198">
        <v>0.39</v>
      </c>
      <c r="R94" s="198">
        <v>0.77</v>
      </c>
      <c r="S94" s="198">
        <v>0.48</v>
      </c>
      <c r="T94" s="198">
        <v>0</v>
      </c>
      <c r="U94" s="198">
        <v>2.13</v>
      </c>
      <c r="V94" s="198">
        <v>0</v>
      </c>
      <c r="W94" s="198">
        <v>0</v>
      </c>
      <c r="X94" s="198">
        <v>2.67</v>
      </c>
      <c r="Y94" s="198">
        <v>511.74</v>
      </c>
      <c r="Z94" s="198">
        <v>4.88</v>
      </c>
      <c r="AA94" s="198">
        <v>1.63</v>
      </c>
      <c r="AB94" s="198">
        <v>0</v>
      </c>
      <c r="AC94" s="198">
        <v>19.420000000000002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56.58</v>
      </c>
      <c r="AJ94" s="198">
        <v>0</v>
      </c>
      <c r="AK94" s="198">
        <v>5.92</v>
      </c>
      <c r="AL94" s="198">
        <v>0</v>
      </c>
      <c r="AM94" s="198">
        <v>34.24</v>
      </c>
      <c r="AN94" s="198">
        <v>0</v>
      </c>
      <c r="AO94" s="198">
        <v>258.38</v>
      </c>
      <c r="AP94" s="198">
        <v>0</v>
      </c>
    </row>
    <row r="95" spans="1:42">
      <c r="A95" t="s">
        <v>137</v>
      </c>
      <c r="B95" s="198">
        <v>0</v>
      </c>
      <c r="C95" s="198">
        <v>19.420000000000002</v>
      </c>
      <c r="D95" s="198">
        <v>0</v>
      </c>
      <c r="E95" s="198">
        <v>0</v>
      </c>
      <c r="F95" s="198">
        <v>30.52</v>
      </c>
      <c r="G95" s="198">
        <v>0</v>
      </c>
      <c r="H95" s="198">
        <v>0</v>
      </c>
      <c r="I95" s="198">
        <v>39.47</v>
      </c>
      <c r="J95" s="198">
        <v>0</v>
      </c>
      <c r="K95" s="198">
        <v>115.9</v>
      </c>
      <c r="L95" s="198">
        <v>11.04</v>
      </c>
      <c r="M95" s="198">
        <v>2.62</v>
      </c>
      <c r="N95" s="198">
        <v>2.13</v>
      </c>
      <c r="O95" s="198">
        <v>1.51</v>
      </c>
      <c r="P95" s="198">
        <v>0.84</v>
      </c>
      <c r="Q95" s="198">
        <v>0.39</v>
      </c>
      <c r="R95" s="198">
        <v>0.77</v>
      </c>
      <c r="S95" s="198">
        <v>0.48</v>
      </c>
      <c r="T95" s="198">
        <v>0</v>
      </c>
      <c r="U95" s="198">
        <v>2.13</v>
      </c>
      <c r="V95" s="198">
        <v>0</v>
      </c>
      <c r="W95" s="198">
        <v>0</v>
      </c>
      <c r="X95" s="198">
        <v>2.67</v>
      </c>
      <c r="Y95" s="198">
        <v>511.74</v>
      </c>
      <c r="Z95" s="198">
        <v>4.88</v>
      </c>
      <c r="AA95" s="198">
        <v>1.63</v>
      </c>
      <c r="AB95" s="198">
        <v>0</v>
      </c>
      <c r="AC95" s="198">
        <v>19.420000000000002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56.58</v>
      </c>
      <c r="AJ95" s="198">
        <v>0</v>
      </c>
      <c r="AK95" s="198">
        <v>5.33</v>
      </c>
      <c r="AL95" s="198">
        <v>0</v>
      </c>
      <c r="AM95" s="198">
        <v>34.24</v>
      </c>
      <c r="AN95" s="198">
        <v>0</v>
      </c>
      <c r="AO95" s="198">
        <v>258.38</v>
      </c>
      <c r="AP95" s="198">
        <v>0</v>
      </c>
    </row>
    <row r="96" spans="1:42">
      <c r="A96" t="s">
        <v>138</v>
      </c>
      <c r="B96" s="198">
        <v>0</v>
      </c>
      <c r="C96" s="198">
        <v>19.420000000000002</v>
      </c>
      <c r="D96" s="198">
        <v>0</v>
      </c>
      <c r="E96" s="198">
        <v>0</v>
      </c>
      <c r="F96" s="198">
        <v>30.52</v>
      </c>
      <c r="G96" s="198">
        <v>0</v>
      </c>
      <c r="H96" s="198">
        <v>0</v>
      </c>
      <c r="I96" s="198">
        <v>39.47</v>
      </c>
      <c r="J96" s="198">
        <v>0</v>
      </c>
      <c r="K96" s="198">
        <v>135.52000000000001</v>
      </c>
      <c r="L96" s="198">
        <v>11.04</v>
      </c>
      <c r="M96" s="198">
        <v>2.62</v>
      </c>
      <c r="N96" s="198">
        <v>2.13</v>
      </c>
      <c r="O96" s="198">
        <v>1.51</v>
      </c>
      <c r="P96" s="198">
        <v>0.84</v>
      </c>
      <c r="Q96" s="198">
        <v>0.39</v>
      </c>
      <c r="R96" s="198">
        <v>0.77</v>
      </c>
      <c r="S96" s="198">
        <v>0.48</v>
      </c>
      <c r="T96" s="198">
        <v>0</v>
      </c>
      <c r="U96" s="198">
        <v>2.13</v>
      </c>
      <c r="V96" s="198">
        <v>0</v>
      </c>
      <c r="W96" s="198">
        <v>0</v>
      </c>
      <c r="X96" s="198">
        <v>2.66</v>
      </c>
      <c r="Y96" s="198">
        <v>511.74</v>
      </c>
      <c r="Z96" s="198">
        <v>4.88</v>
      </c>
      <c r="AA96" s="198">
        <v>1.63</v>
      </c>
      <c r="AB96" s="198">
        <v>0</v>
      </c>
      <c r="AC96" s="198">
        <v>19.420000000000002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56.58</v>
      </c>
      <c r="AJ96" s="198">
        <v>0</v>
      </c>
      <c r="AK96" s="198">
        <v>5.33</v>
      </c>
      <c r="AL96" s="198">
        <v>0</v>
      </c>
      <c r="AM96" s="198">
        <v>34.24</v>
      </c>
      <c r="AN96" s="198">
        <v>0</v>
      </c>
      <c r="AO96" s="198">
        <v>258.38</v>
      </c>
      <c r="AP96" s="198">
        <v>0</v>
      </c>
    </row>
    <row r="97" spans="1:42">
      <c r="A97" t="s">
        <v>139</v>
      </c>
      <c r="B97" s="198">
        <v>0</v>
      </c>
      <c r="C97" s="198">
        <v>19.420000000000002</v>
      </c>
      <c r="D97" s="198">
        <v>0</v>
      </c>
      <c r="E97" s="198">
        <v>0</v>
      </c>
      <c r="F97" s="198">
        <v>30.52</v>
      </c>
      <c r="G97" s="198">
        <v>0</v>
      </c>
      <c r="H97" s="198">
        <v>0</v>
      </c>
      <c r="I97" s="198">
        <v>39.47</v>
      </c>
      <c r="J97" s="198">
        <v>0</v>
      </c>
      <c r="K97" s="198">
        <v>178.27</v>
      </c>
      <c r="L97" s="198">
        <v>11.04</v>
      </c>
      <c r="M97" s="198">
        <v>2.62</v>
      </c>
      <c r="N97" s="198">
        <v>2.13</v>
      </c>
      <c r="O97" s="198">
        <v>1.51</v>
      </c>
      <c r="P97" s="198">
        <v>0.84</v>
      </c>
      <c r="Q97" s="198">
        <v>0.39</v>
      </c>
      <c r="R97" s="198">
        <v>0.77</v>
      </c>
      <c r="S97" s="198">
        <v>0.48</v>
      </c>
      <c r="T97" s="198">
        <v>0</v>
      </c>
      <c r="U97" s="198">
        <v>2.13</v>
      </c>
      <c r="V97" s="198">
        <v>0</v>
      </c>
      <c r="W97" s="198">
        <v>0</v>
      </c>
      <c r="X97" s="198">
        <v>2.66</v>
      </c>
      <c r="Y97" s="198">
        <v>511.74</v>
      </c>
      <c r="Z97" s="198">
        <v>4.88</v>
      </c>
      <c r="AA97" s="198">
        <v>1.63</v>
      </c>
      <c r="AB97" s="198">
        <v>0</v>
      </c>
      <c r="AC97" s="198">
        <v>19.420000000000002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56.58</v>
      </c>
      <c r="AJ97" s="198">
        <v>0</v>
      </c>
      <c r="AK97" s="198">
        <v>0.45</v>
      </c>
      <c r="AL97" s="198">
        <v>0</v>
      </c>
      <c r="AM97" s="198">
        <v>34.24</v>
      </c>
      <c r="AN97" s="198">
        <v>0</v>
      </c>
      <c r="AO97" s="198">
        <v>258.38</v>
      </c>
      <c r="AP97" s="198">
        <v>0</v>
      </c>
    </row>
    <row r="98" spans="1:42">
      <c r="A98" t="s">
        <v>140</v>
      </c>
      <c r="B98" s="198">
        <v>0</v>
      </c>
      <c r="C98" s="198">
        <v>19.420000000000002</v>
      </c>
      <c r="D98" s="198">
        <v>0</v>
      </c>
      <c r="E98" s="198">
        <v>0</v>
      </c>
      <c r="F98" s="198">
        <v>30.52</v>
      </c>
      <c r="G98" s="198">
        <v>0</v>
      </c>
      <c r="H98" s="198">
        <v>0</v>
      </c>
      <c r="I98" s="198">
        <v>39.47</v>
      </c>
      <c r="J98" s="198">
        <v>0</v>
      </c>
      <c r="K98" s="198">
        <v>225.35</v>
      </c>
      <c r="L98" s="198">
        <v>11.04</v>
      </c>
      <c r="M98" s="198">
        <v>2.62</v>
      </c>
      <c r="N98" s="198">
        <v>2.13</v>
      </c>
      <c r="O98" s="198">
        <v>1.51</v>
      </c>
      <c r="P98" s="198">
        <v>0.84</v>
      </c>
      <c r="Q98" s="198">
        <v>4.79</v>
      </c>
      <c r="R98" s="198">
        <v>10</v>
      </c>
      <c r="S98" s="198">
        <v>5.91</v>
      </c>
      <c r="T98" s="198">
        <v>0</v>
      </c>
      <c r="U98" s="198">
        <v>2.13</v>
      </c>
      <c r="V98" s="198">
        <v>0</v>
      </c>
      <c r="W98" s="198">
        <v>0</v>
      </c>
      <c r="X98" s="198">
        <v>2.66</v>
      </c>
      <c r="Y98" s="198">
        <v>511.74</v>
      </c>
      <c r="Z98" s="198">
        <v>4.88</v>
      </c>
      <c r="AA98" s="198">
        <v>12.77</v>
      </c>
      <c r="AB98" s="198">
        <v>0</v>
      </c>
      <c r="AC98" s="198">
        <v>19.420000000000002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56.58</v>
      </c>
      <c r="AJ98" s="198">
        <v>0</v>
      </c>
      <c r="AK98" s="198">
        <v>0</v>
      </c>
      <c r="AL98" s="198">
        <v>0</v>
      </c>
      <c r="AM98" s="198">
        <v>34.24</v>
      </c>
      <c r="AN98" s="198">
        <v>0</v>
      </c>
      <c r="AO98" s="198">
        <v>258.38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0.46765500000000049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0.94212000000000062</v>
      </c>
      <c r="J99">
        <f t="shared" si="0"/>
        <v>0</v>
      </c>
      <c r="K99">
        <f t="shared" si="0"/>
        <v>2.1934200000000046</v>
      </c>
      <c r="L99">
        <f t="shared" si="0"/>
        <v>0.18010500000000004</v>
      </c>
      <c r="M99">
        <f t="shared" si="0"/>
        <v>0.27527999999999925</v>
      </c>
      <c r="N99">
        <f t="shared" si="0"/>
        <v>0.15866499999999994</v>
      </c>
      <c r="O99">
        <f t="shared" si="0"/>
        <v>0.11189499999999983</v>
      </c>
      <c r="P99">
        <f t="shared" si="0"/>
        <v>8.1682499999999769E-2</v>
      </c>
      <c r="Q99">
        <f t="shared" si="0"/>
        <v>3.695750000000006E-2</v>
      </c>
      <c r="R99">
        <f t="shared" si="0"/>
        <v>7.3469999999999813E-2</v>
      </c>
      <c r="S99">
        <f t="shared" si="0"/>
        <v>4.3282499999999974E-2</v>
      </c>
      <c r="T99">
        <f t="shared" si="0"/>
        <v>0</v>
      </c>
      <c r="U99">
        <f t="shared" si="0"/>
        <v>5.5659999999999925E-2</v>
      </c>
      <c r="V99">
        <f t="shared" si="0"/>
        <v>0</v>
      </c>
      <c r="W99">
        <f t="shared" si="0"/>
        <v>0</v>
      </c>
      <c r="X99">
        <f t="shared" si="0"/>
        <v>0.28156000000000042</v>
      </c>
      <c r="Y99">
        <f t="shared" si="0"/>
        <v>12.281759999999995</v>
      </c>
      <c r="Z99">
        <f t="shared" si="0"/>
        <v>0.32227500000000159</v>
      </c>
      <c r="AA99">
        <f t="shared" si="0"/>
        <v>0.15733249999999993</v>
      </c>
      <c r="AB99">
        <f t="shared" si="0"/>
        <v>0</v>
      </c>
      <c r="AC99">
        <f t="shared" si="0"/>
        <v>0.46874000000000005</v>
      </c>
      <c r="AD99">
        <f t="shared" si="0"/>
        <v>0.13706000000000004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4.2424999999999997E-3</v>
      </c>
      <c r="AI99">
        <f t="shared" si="0"/>
        <v>1.374404999999999</v>
      </c>
      <c r="AJ99">
        <f t="shared" si="0"/>
        <v>0</v>
      </c>
      <c r="AK99">
        <f t="shared" si="0"/>
        <v>0.23559750000000035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11.36</v>
      </c>
      <c r="D3" s="198">
        <v>0</v>
      </c>
      <c r="E3" s="198">
        <v>0</v>
      </c>
      <c r="F3" s="198">
        <v>17.649999999999999</v>
      </c>
      <c r="G3" s="198">
        <v>0</v>
      </c>
      <c r="H3" s="198">
        <v>0</v>
      </c>
      <c r="I3" s="198">
        <v>23.11</v>
      </c>
      <c r="J3" s="198">
        <v>0</v>
      </c>
      <c r="K3" s="198">
        <v>87.49</v>
      </c>
      <c r="L3" s="198">
        <v>56.86</v>
      </c>
      <c r="M3" s="198">
        <v>0</v>
      </c>
      <c r="N3" s="198">
        <v>1.24</v>
      </c>
      <c r="O3" s="198">
        <v>1.03</v>
      </c>
      <c r="P3" s="198">
        <v>0</v>
      </c>
      <c r="Q3" s="198">
        <v>3.77</v>
      </c>
      <c r="R3" s="198">
        <v>5.38</v>
      </c>
      <c r="S3" s="198">
        <v>3.24</v>
      </c>
      <c r="T3" s="198">
        <v>0</v>
      </c>
      <c r="U3" s="198">
        <v>13.6</v>
      </c>
      <c r="V3" s="198">
        <v>0</v>
      </c>
      <c r="W3" s="198">
        <v>0</v>
      </c>
      <c r="X3" s="198">
        <v>1.54</v>
      </c>
      <c r="Y3" s="198">
        <v>56.48</v>
      </c>
      <c r="Z3" s="198">
        <v>2.83</v>
      </c>
      <c r="AA3" s="198">
        <v>14.45</v>
      </c>
      <c r="AB3" s="198">
        <v>0</v>
      </c>
      <c r="AC3" s="198">
        <v>10.39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32.14</v>
      </c>
      <c r="AJ3" s="198">
        <v>0</v>
      </c>
      <c r="AK3" s="198">
        <v>0</v>
      </c>
      <c r="AL3" s="198">
        <v>0</v>
      </c>
      <c r="AM3" s="198">
        <v>17.16</v>
      </c>
      <c r="AN3" s="198">
        <v>0</v>
      </c>
      <c r="AO3" s="198">
        <v>126.36</v>
      </c>
      <c r="AP3" s="198">
        <v>0</v>
      </c>
    </row>
    <row r="4" spans="1:42">
      <c r="A4" t="s">
        <v>46</v>
      </c>
      <c r="B4" s="198">
        <v>0</v>
      </c>
      <c r="C4" s="198">
        <v>11.36</v>
      </c>
      <c r="D4" s="198">
        <v>0</v>
      </c>
      <c r="E4" s="198">
        <v>0</v>
      </c>
      <c r="F4" s="198">
        <v>17.649999999999999</v>
      </c>
      <c r="G4" s="198">
        <v>0</v>
      </c>
      <c r="H4" s="198">
        <v>0</v>
      </c>
      <c r="I4" s="198">
        <v>23.11</v>
      </c>
      <c r="J4" s="198">
        <v>0</v>
      </c>
      <c r="K4" s="198">
        <v>87.49</v>
      </c>
      <c r="L4" s="198">
        <v>56.86</v>
      </c>
      <c r="M4" s="198">
        <v>0</v>
      </c>
      <c r="N4" s="198">
        <v>1.24</v>
      </c>
      <c r="O4" s="198">
        <v>1.03</v>
      </c>
      <c r="P4" s="198">
        <v>2.12</v>
      </c>
      <c r="Q4" s="198">
        <v>3.84</v>
      </c>
      <c r="R4" s="198">
        <v>5.38</v>
      </c>
      <c r="S4" s="198">
        <v>3.24</v>
      </c>
      <c r="T4" s="198">
        <v>0</v>
      </c>
      <c r="U4" s="198">
        <v>13.6</v>
      </c>
      <c r="V4" s="198">
        <v>0</v>
      </c>
      <c r="W4" s="198">
        <v>0</v>
      </c>
      <c r="X4" s="198">
        <v>1.54</v>
      </c>
      <c r="Y4" s="198">
        <v>56.48</v>
      </c>
      <c r="Z4" s="198">
        <v>2.83</v>
      </c>
      <c r="AA4" s="198">
        <v>14.45</v>
      </c>
      <c r="AB4" s="198">
        <v>0</v>
      </c>
      <c r="AC4" s="198">
        <v>10.39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32.14</v>
      </c>
      <c r="AJ4" s="198">
        <v>0</v>
      </c>
      <c r="AK4" s="198">
        <v>0</v>
      </c>
      <c r="AL4" s="198">
        <v>0</v>
      </c>
      <c r="AM4" s="198">
        <v>17.16</v>
      </c>
      <c r="AN4" s="198">
        <v>0</v>
      </c>
      <c r="AO4" s="198">
        <v>126.36</v>
      </c>
      <c r="AP4" s="198">
        <v>0</v>
      </c>
    </row>
    <row r="5" spans="1:42">
      <c r="A5" t="s">
        <v>47</v>
      </c>
      <c r="B5" s="198">
        <v>0</v>
      </c>
      <c r="C5" s="198">
        <v>11.36</v>
      </c>
      <c r="D5" s="198">
        <v>0</v>
      </c>
      <c r="E5" s="198">
        <v>0</v>
      </c>
      <c r="F5" s="198">
        <v>17.649999999999999</v>
      </c>
      <c r="G5" s="198">
        <v>0</v>
      </c>
      <c r="H5" s="198">
        <v>0</v>
      </c>
      <c r="I5" s="198">
        <v>23.11</v>
      </c>
      <c r="J5" s="198">
        <v>0</v>
      </c>
      <c r="K5" s="198">
        <v>87.49</v>
      </c>
      <c r="L5" s="198">
        <v>56.86</v>
      </c>
      <c r="M5" s="198">
        <v>0</v>
      </c>
      <c r="N5" s="198">
        <v>1.24</v>
      </c>
      <c r="O5" s="198">
        <v>1.03</v>
      </c>
      <c r="P5" s="198">
        <v>2.12</v>
      </c>
      <c r="Q5" s="198">
        <v>3.84</v>
      </c>
      <c r="R5" s="198">
        <v>5.24</v>
      </c>
      <c r="S5" s="198">
        <v>3.23</v>
      </c>
      <c r="T5" s="198">
        <v>0</v>
      </c>
      <c r="U5" s="198">
        <v>13.6</v>
      </c>
      <c r="V5" s="198">
        <v>0</v>
      </c>
      <c r="W5" s="198">
        <v>0</v>
      </c>
      <c r="X5" s="198">
        <v>1.54</v>
      </c>
      <c r="Y5" s="198">
        <v>56.48</v>
      </c>
      <c r="Z5" s="198">
        <v>2.83</v>
      </c>
      <c r="AA5" s="198">
        <v>14.45</v>
      </c>
      <c r="AB5" s="198">
        <v>0</v>
      </c>
      <c r="AC5" s="198">
        <v>10.39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32.14</v>
      </c>
      <c r="AJ5" s="198">
        <v>0</v>
      </c>
      <c r="AK5" s="198">
        <v>0</v>
      </c>
      <c r="AL5" s="198">
        <v>0</v>
      </c>
      <c r="AM5" s="198">
        <v>17.16</v>
      </c>
      <c r="AN5" s="198">
        <v>0</v>
      </c>
      <c r="AO5" s="198">
        <v>126.36</v>
      </c>
      <c r="AP5" s="198">
        <v>0</v>
      </c>
    </row>
    <row r="6" spans="1:42">
      <c r="A6" t="s">
        <v>48</v>
      </c>
      <c r="B6" s="198">
        <v>0</v>
      </c>
      <c r="C6" s="198">
        <v>11.36</v>
      </c>
      <c r="D6" s="198">
        <v>0</v>
      </c>
      <c r="E6" s="198">
        <v>0</v>
      </c>
      <c r="F6" s="198">
        <v>17.649999999999999</v>
      </c>
      <c r="G6" s="198">
        <v>0</v>
      </c>
      <c r="H6" s="198">
        <v>0</v>
      </c>
      <c r="I6" s="198">
        <v>23.11</v>
      </c>
      <c r="J6" s="198">
        <v>0</v>
      </c>
      <c r="K6" s="198">
        <v>87.49</v>
      </c>
      <c r="L6" s="198">
        <v>56.86</v>
      </c>
      <c r="M6" s="198">
        <v>0</v>
      </c>
      <c r="N6" s="198">
        <v>1.24</v>
      </c>
      <c r="O6" s="198">
        <v>1.03</v>
      </c>
      <c r="P6" s="198">
        <v>2.12</v>
      </c>
      <c r="Q6" s="198">
        <v>3.84</v>
      </c>
      <c r="R6" s="198">
        <v>5.24</v>
      </c>
      <c r="S6" s="198">
        <v>3.23</v>
      </c>
      <c r="T6" s="198">
        <v>0</v>
      </c>
      <c r="U6" s="198">
        <v>13.6</v>
      </c>
      <c r="V6" s="198">
        <v>0</v>
      </c>
      <c r="W6" s="198">
        <v>0</v>
      </c>
      <c r="X6" s="198">
        <v>1.54</v>
      </c>
      <c r="Y6" s="198">
        <v>56.48</v>
      </c>
      <c r="Z6" s="198">
        <v>2.83</v>
      </c>
      <c r="AA6" s="198">
        <v>14.45</v>
      </c>
      <c r="AB6" s="198">
        <v>0</v>
      </c>
      <c r="AC6" s="198">
        <v>10.39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32.14</v>
      </c>
      <c r="AJ6" s="198">
        <v>0</v>
      </c>
      <c r="AK6" s="198">
        <v>0</v>
      </c>
      <c r="AL6" s="198">
        <v>0</v>
      </c>
      <c r="AM6" s="198">
        <v>17.16</v>
      </c>
      <c r="AN6" s="198">
        <v>0</v>
      </c>
      <c r="AO6" s="198">
        <v>126.36</v>
      </c>
      <c r="AP6" s="198">
        <v>0</v>
      </c>
    </row>
    <row r="7" spans="1:42">
      <c r="A7" t="s">
        <v>49</v>
      </c>
      <c r="B7" s="198">
        <v>0</v>
      </c>
      <c r="C7" s="198">
        <v>11.36</v>
      </c>
      <c r="D7" s="198">
        <v>0</v>
      </c>
      <c r="E7" s="198">
        <v>0</v>
      </c>
      <c r="F7" s="198">
        <v>17.649999999999999</v>
      </c>
      <c r="G7" s="198">
        <v>0</v>
      </c>
      <c r="H7" s="198">
        <v>0</v>
      </c>
      <c r="I7" s="198">
        <v>23.11</v>
      </c>
      <c r="J7" s="198">
        <v>0</v>
      </c>
      <c r="K7" s="198">
        <v>87.49</v>
      </c>
      <c r="L7" s="198">
        <v>56.86</v>
      </c>
      <c r="M7" s="198">
        <v>0</v>
      </c>
      <c r="N7" s="198">
        <v>1.24</v>
      </c>
      <c r="O7" s="198">
        <v>1.03</v>
      </c>
      <c r="P7" s="198">
        <v>2.12</v>
      </c>
      <c r="Q7" s="198">
        <v>3.84</v>
      </c>
      <c r="R7" s="198">
        <v>5.24</v>
      </c>
      <c r="S7" s="198">
        <v>3.23</v>
      </c>
      <c r="T7" s="198">
        <v>0</v>
      </c>
      <c r="U7" s="198">
        <v>13.6</v>
      </c>
      <c r="V7" s="198">
        <v>0</v>
      </c>
      <c r="W7" s="198">
        <v>0</v>
      </c>
      <c r="X7" s="198">
        <v>1.49</v>
      </c>
      <c r="Y7" s="198">
        <v>56.48</v>
      </c>
      <c r="Z7" s="198">
        <v>2.83</v>
      </c>
      <c r="AA7" s="198">
        <v>14.45</v>
      </c>
      <c r="AB7" s="198">
        <v>0</v>
      </c>
      <c r="AC7" s="198">
        <v>10.39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32.14</v>
      </c>
      <c r="AJ7" s="198">
        <v>0</v>
      </c>
      <c r="AK7" s="198">
        <v>0</v>
      </c>
      <c r="AL7" s="198">
        <v>0</v>
      </c>
      <c r="AM7" s="198">
        <v>17.16</v>
      </c>
      <c r="AN7" s="198">
        <v>0</v>
      </c>
      <c r="AO7" s="198">
        <v>126.36</v>
      </c>
      <c r="AP7" s="198">
        <v>0</v>
      </c>
    </row>
    <row r="8" spans="1:42">
      <c r="A8" t="s">
        <v>50</v>
      </c>
      <c r="B8" s="198">
        <v>0</v>
      </c>
      <c r="C8" s="198">
        <v>11.36</v>
      </c>
      <c r="D8" s="198">
        <v>0</v>
      </c>
      <c r="E8" s="198">
        <v>0</v>
      </c>
      <c r="F8" s="198">
        <v>17.649999999999999</v>
      </c>
      <c r="G8" s="198">
        <v>0</v>
      </c>
      <c r="H8" s="198">
        <v>0</v>
      </c>
      <c r="I8" s="198">
        <v>23.11</v>
      </c>
      <c r="J8" s="198">
        <v>0</v>
      </c>
      <c r="K8" s="198">
        <v>87.49</v>
      </c>
      <c r="L8" s="198">
        <v>56.86</v>
      </c>
      <c r="M8" s="198">
        <v>0</v>
      </c>
      <c r="N8" s="198">
        <v>1.24</v>
      </c>
      <c r="O8" s="198">
        <v>1.03</v>
      </c>
      <c r="P8" s="198">
        <v>2.12</v>
      </c>
      <c r="Q8" s="198">
        <v>3.84</v>
      </c>
      <c r="R8" s="198">
        <v>5.24</v>
      </c>
      <c r="S8" s="198">
        <v>3.23</v>
      </c>
      <c r="T8" s="198">
        <v>0</v>
      </c>
      <c r="U8" s="198">
        <v>13.6</v>
      </c>
      <c r="V8" s="198">
        <v>0</v>
      </c>
      <c r="W8" s="198">
        <v>0</v>
      </c>
      <c r="X8" s="198">
        <v>1.49</v>
      </c>
      <c r="Y8" s="198">
        <v>56.48</v>
      </c>
      <c r="Z8" s="198">
        <v>2.83</v>
      </c>
      <c r="AA8" s="198">
        <v>14.45</v>
      </c>
      <c r="AB8" s="198">
        <v>0</v>
      </c>
      <c r="AC8" s="198">
        <v>10.39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32.14</v>
      </c>
      <c r="AJ8" s="198">
        <v>0</v>
      </c>
      <c r="AK8" s="198">
        <v>0</v>
      </c>
      <c r="AL8" s="198">
        <v>0</v>
      </c>
      <c r="AM8" s="198">
        <v>17.16</v>
      </c>
      <c r="AN8" s="198">
        <v>0</v>
      </c>
      <c r="AO8" s="198">
        <v>126.36</v>
      </c>
      <c r="AP8" s="198">
        <v>0</v>
      </c>
    </row>
    <row r="9" spans="1:42">
      <c r="A9" t="s">
        <v>51</v>
      </c>
      <c r="B9" s="198">
        <v>0</v>
      </c>
      <c r="C9" s="198">
        <v>11.36</v>
      </c>
      <c r="D9" s="198">
        <v>0</v>
      </c>
      <c r="E9" s="198">
        <v>0</v>
      </c>
      <c r="F9" s="198">
        <v>17.649999999999999</v>
      </c>
      <c r="G9" s="198">
        <v>0</v>
      </c>
      <c r="H9" s="198">
        <v>0</v>
      </c>
      <c r="I9" s="198">
        <v>23.11</v>
      </c>
      <c r="J9" s="198">
        <v>0</v>
      </c>
      <c r="K9" s="198">
        <v>87.49</v>
      </c>
      <c r="L9" s="198">
        <v>56.86</v>
      </c>
      <c r="M9" s="198">
        <v>0</v>
      </c>
      <c r="N9" s="198">
        <v>1.24</v>
      </c>
      <c r="O9" s="198">
        <v>1.03</v>
      </c>
      <c r="P9" s="198">
        <v>2.12</v>
      </c>
      <c r="Q9" s="198">
        <v>3.84</v>
      </c>
      <c r="R9" s="198">
        <v>5.38</v>
      </c>
      <c r="S9" s="198">
        <v>3.24</v>
      </c>
      <c r="T9" s="198">
        <v>0</v>
      </c>
      <c r="U9" s="198">
        <v>13.6</v>
      </c>
      <c r="V9" s="198">
        <v>0</v>
      </c>
      <c r="W9" s="198">
        <v>0</v>
      </c>
      <c r="X9" s="198">
        <v>1.1299999999999999</v>
      </c>
      <c r="Y9" s="198">
        <v>56.48</v>
      </c>
      <c r="Z9" s="198">
        <v>2.83</v>
      </c>
      <c r="AA9" s="198">
        <v>14.45</v>
      </c>
      <c r="AB9" s="198">
        <v>0</v>
      </c>
      <c r="AC9" s="198">
        <v>10.39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32.14</v>
      </c>
      <c r="AJ9" s="198">
        <v>0</v>
      </c>
      <c r="AK9" s="198">
        <v>0</v>
      </c>
      <c r="AL9" s="198">
        <v>0</v>
      </c>
      <c r="AM9" s="198">
        <v>17.16</v>
      </c>
      <c r="AN9" s="198">
        <v>0</v>
      </c>
      <c r="AO9" s="198">
        <v>126.36</v>
      </c>
      <c r="AP9" s="198">
        <v>0</v>
      </c>
    </row>
    <row r="10" spans="1:42">
      <c r="A10" t="s">
        <v>52</v>
      </c>
      <c r="B10" s="198">
        <v>0</v>
      </c>
      <c r="C10" s="198">
        <v>11.36</v>
      </c>
      <c r="D10" s="198">
        <v>0</v>
      </c>
      <c r="E10" s="198">
        <v>0</v>
      </c>
      <c r="F10" s="198">
        <v>17.649999999999999</v>
      </c>
      <c r="G10" s="198">
        <v>0</v>
      </c>
      <c r="H10" s="198">
        <v>0</v>
      </c>
      <c r="I10" s="198">
        <v>23.11</v>
      </c>
      <c r="J10" s="198">
        <v>0</v>
      </c>
      <c r="K10" s="198">
        <v>87.49</v>
      </c>
      <c r="L10" s="198">
        <v>56.86</v>
      </c>
      <c r="M10" s="198">
        <v>0</v>
      </c>
      <c r="N10" s="198">
        <v>1.24</v>
      </c>
      <c r="O10" s="198">
        <v>1.03</v>
      </c>
      <c r="P10" s="198">
        <v>2.12</v>
      </c>
      <c r="Q10" s="198">
        <v>3.84</v>
      </c>
      <c r="R10" s="198">
        <v>5.38</v>
      </c>
      <c r="S10" s="198">
        <v>3.24</v>
      </c>
      <c r="T10" s="198">
        <v>0</v>
      </c>
      <c r="U10" s="198">
        <v>13.6</v>
      </c>
      <c r="V10" s="198">
        <v>0</v>
      </c>
      <c r="W10" s="198">
        <v>0</v>
      </c>
      <c r="X10" s="198">
        <v>1.1299999999999999</v>
      </c>
      <c r="Y10" s="198">
        <v>56.48</v>
      </c>
      <c r="Z10" s="198">
        <v>2.83</v>
      </c>
      <c r="AA10" s="198">
        <v>14.45</v>
      </c>
      <c r="AB10" s="198">
        <v>0</v>
      </c>
      <c r="AC10" s="198">
        <v>10.15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32.14</v>
      </c>
      <c r="AJ10" s="198">
        <v>0</v>
      </c>
      <c r="AK10" s="198">
        <v>0</v>
      </c>
      <c r="AL10" s="198">
        <v>0</v>
      </c>
      <c r="AM10" s="198">
        <v>17.16</v>
      </c>
      <c r="AN10" s="198">
        <v>0</v>
      </c>
      <c r="AO10" s="198">
        <v>126.36</v>
      </c>
      <c r="AP10" s="198">
        <v>0</v>
      </c>
    </row>
    <row r="11" spans="1:42">
      <c r="A11" t="s">
        <v>53</v>
      </c>
      <c r="B11" s="198">
        <v>0</v>
      </c>
      <c r="C11" s="198">
        <v>11.39</v>
      </c>
      <c r="D11" s="198">
        <v>0</v>
      </c>
      <c r="E11" s="198">
        <v>0</v>
      </c>
      <c r="F11" s="198">
        <v>17.649999999999999</v>
      </c>
      <c r="G11" s="198">
        <v>0</v>
      </c>
      <c r="H11" s="198">
        <v>0</v>
      </c>
      <c r="I11" s="198">
        <v>23.11</v>
      </c>
      <c r="J11" s="198">
        <v>0</v>
      </c>
      <c r="K11" s="198">
        <v>87.49</v>
      </c>
      <c r="L11" s="198">
        <v>56.86</v>
      </c>
      <c r="M11" s="198">
        <v>0</v>
      </c>
      <c r="N11" s="198">
        <v>1.24</v>
      </c>
      <c r="O11" s="198">
        <v>1.03</v>
      </c>
      <c r="P11" s="198">
        <v>2.12</v>
      </c>
      <c r="Q11" s="198">
        <v>3.84</v>
      </c>
      <c r="R11" s="198">
        <v>5.38</v>
      </c>
      <c r="S11" s="198">
        <v>3.24</v>
      </c>
      <c r="T11" s="198">
        <v>0</v>
      </c>
      <c r="U11" s="198">
        <v>13.6</v>
      </c>
      <c r="V11" s="198">
        <v>0</v>
      </c>
      <c r="W11" s="198">
        <v>0</v>
      </c>
      <c r="X11" s="198">
        <v>1.1299999999999999</v>
      </c>
      <c r="Y11" s="198">
        <v>56.48</v>
      </c>
      <c r="Z11" s="198">
        <v>2.83</v>
      </c>
      <c r="AA11" s="198">
        <v>14.45</v>
      </c>
      <c r="AB11" s="198">
        <v>0</v>
      </c>
      <c r="AC11" s="198">
        <v>10.15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32.14</v>
      </c>
      <c r="AJ11" s="198">
        <v>0</v>
      </c>
      <c r="AK11" s="198">
        <v>0</v>
      </c>
      <c r="AL11" s="198">
        <v>0</v>
      </c>
      <c r="AM11" s="198">
        <v>17.16</v>
      </c>
      <c r="AN11" s="198">
        <v>0</v>
      </c>
      <c r="AO11" s="198">
        <v>126.36</v>
      </c>
      <c r="AP11" s="198">
        <v>0</v>
      </c>
    </row>
    <row r="12" spans="1:42">
      <c r="A12" t="s">
        <v>54</v>
      </c>
      <c r="B12" s="198">
        <v>0</v>
      </c>
      <c r="C12" s="198">
        <v>11.39</v>
      </c>
      <c r="D12" s="198">
        <v>0</v>
      </c>
      <c r="E12" s="198">
        <v>0</v>
      </c>
      <c r="F12" s="198">
        <v>17.649999999999999</v>
      </c>
      <c r="G12" s="198">
        <v>0</v>
      </c>
      <c r="H12" s="198">
        <v>0</v>
      </c>
      <c r="I12" s="198">
        <v>23.11</v>
      </c>
      <c r="J12" s="198">
        <v>0</v>
      </c>
      <c r="K12" s="198">
        <v>87.49</v>
      </c>
      <c r="L12" s="198">
        <v>56.86</v>
      </c>
      <c r="M12" s="198">
        <v>0</v>
      </c>
      <c r="N12" s="198">
        <v>1.24</v>
      </c>
      <c r="O12" s="198">
        <v>1.03</v>
      </c>
      <c r="P12" s="198">
        <v>2.12</v>
      </c>
      <c r="Q12" s="198">
        <v>3.84</v>
      </c>
      <c r="R12" s="198">
        <v>5.38</v>
      </c>
      <c r="S12" s="198">
        <v>3.24</v>
      </c>
      <c r="T12" s="198">
        <v>0</v>
      </c>
      <c r="U12" s="198">
        <v>13.6</v>
      </c>
      <c r="V12" s="198">
        <v>0</v>
      </c>
      <c r="W12" s="198">
        <v>0</v>
      </c>
      <c r="X12" s="198">
        <v>1.1299999999999999</v>
      </c>
      <c r="Y12" s="198">
        <v>56.48</v>
      </c>
      <c r="Z12" s="198">
        <v>2.83</v>
      </c>
      <c r="AA12" s="198">
        <v>14.45</v>
      </c>
      <c r="AB12" s="198">
        <v>0</v>
      </c>
      <c r="AC12" s="198">
        <v>10.15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32.14</v>
      </c>
      <c r="AJ12" s="198">
        <v>0</v>
      </c>
      <c r="AK12" s="198">
        <v>0</v>
      </c>
      <c r="AL12" s="198">
        <v>0</v>
      </c>
      <c r="AM12" s="198">
        <v>17.16</v>
      </c>
      <c r="AN12" s="198">
        <v>0</v>
      </c>
      <c r="AO12" s="198">
        <v>126.36</v>
      </c>
      <c r="AP12" s="198">
        <v>0</v>
      </c>
    </row>
    <row r="13" spans="1:42">
      <c r="A13" t="s">
        <v>55</v>
      </c>
      <c r="B13" s="198">
        <v>0</v>
      </c>
      <c r="C13" s="198">
        <v>11.39</v>
      </c>
      <c r="D13" s="198">
        <v>0</v>
      </c>
      <c r="E13" s="198">
        <v>0</v>
      </c>
      <c r="F13" s="198">
        <v>17.649999999999999</v>
      </c>
      <c r="G13" s="198">
        <v>0</v>
      </c>
      <c r="H13" s="198">
        <v>0</v>
      </c>
      <c r="I13" s="198">
        <v>23.11</v>
      </c>
      <c r="J13" s="198">
        <v>0</v>
      </c>
      <c r="K13" s="198">
        <v>87.49</v>
      </c>
      <c r="L13" s="198">
        <v>56.86</v>
      </c>
      <c r="M13" s="198">
        <v>0</v>
      </c>
      <c r="N13" s="198">
        <v>1.24</v>
      </c>
      <c r="O13" s="198">
        <v>1.03</v>
      </c>
      <c r="P13" s="198">
        <v>2.12</v>
      </c>
      <c r="Q13" s="198">
        <v>3.84</v>
      </c>
      <c r="R13" s="198">
        <v>5.38</v>
      </c>
      <c r="S13" s="198">
        <v>3.24</v>
      </c>
      <c r="T13" s="198">
        <v>0</v>
      </c>
      <c r="U13" s="198">
        <v>13.6</v>
      </c>
      <c r="V13" s="198">
        <v>0</v>
      </c>
      <c r="W13" s="198">
        <v>0</v>
      </c>
      <c r="X13" s="198">
        <v>2.5499999999999998</v>
      </c>
      <c r="Y13" s="198">
        <v>56.48</v>
      </c>
      <c r="Z13" s="198">
        <v>2.83</v>
      </c>
      <c r="AA13" s="198">
        <v>14.45</v>
      </c>
      <c r="AB13" s="198">
        <v>0</v>
      </c>
      <c r="AC13" s="198">
        <v>10.15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32.14</v>
      </c>
      <c r="AJ13" s="198">
        <v>0</v>
      </c>
      <c r="AK13" s="198">
        <v>0</v>
      </c>
      <c r="AL13" s="198">
        <v>0</v>
      </c>
      <c r="AM13" s="198">
        <v>17.16</v>
      </c>
      <c r="AN13" s="198">
        <v>0</v>
      </c>
      <c r="AO13" s="198">
        <v>126.36</v>
      </c>
      <c r="AP13" s="198">
        <v>0</v>
      </c>
    </row>
    <row r="14" spans="1:42">
      <c r="A14" t="s">
        <v>56</v>
      </c>
      <c r="B14" s="198">
        <v>0</v>
      </c>
      <c r="C14" s="198">
        <v>11.39</v>
      </c>
      <c r="D14" s="198">
        <v>0</v>
      </c>
      <c r="E14" s="198">
        <v>0</v>
      </c>
      <c r="F14" s="198">
        <v>17.649999999999999</v>
      </c>
      <c r="G14" s="198">
        <v>0</v>
      </c>
      <c r="H14" s="198">
        <v>0</v>
      </c>
      <c r="I14" s="198">
        <v>23.11</v>
      </c>
      <c r="J14" s="198">
        <v>0</v>
      </c>
      <c r="K14" s="198">
        <v>87.49</v>
      </c>
      <c r="L14" s="198">
        <v>56.86</v>
      </c>
      <c r="M14" s="198">
        <v>0</v>
      </c>
      <c r="N14" s="198">
        <v>1.24</v>
      </c>
      <c r="O14" s="198">
        <v>1.03</v>
      </c>
      <c r="P14" s="198">
        <v>2.12</v>
      </c>
      <c r="Q14" s="198">
        <v>3.84</v>
      </c>
      <c r="R14" s="198">
        <v>5.38</v>
      </c>
      <c r="S14" s="198">
        <v>3.24</v>
      </c>
      <c r="T14" s="198">
        <v>0</v>
      </c>
      <c r="U14" s="198">
        <v>13.6</v>
      </c>
      <c r="V14" s="198">
        <v>0</v>
      </c>
      <c r="W14" s="198">
        <v>0</v>
      </c>
      <c r="X14" s="198">
        <v>25.47</v>
      </c>
      <c r="Y14" s="198">
        <v>56.48</v>
      </c>
      <c r="Z14" s="198">
        <v>2.83</v>
      </c>
      <c r="AA14" s="198">
        <v>14.45</v>
      </c>
      <c r="AB14" s="198">
        <v>0</v>
      </c>
      <c r="AC14" s="198">
        <v>10.15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32.14</v>
      </c>
      <c r="AJ14" s="198">
        <v>0</v>
      </c>
      <c r="AK14" s="198">
        <v>0</v>
      </c>
      <c r="AL14" s="198">
        <v>0</v>
      </c>
      <c r="AM14" s="198">
        <v>17.16</v>
      </c>
      <c r="AN14" s="198">
        <v>0</v>
      </c>
      <c r="AO14" s="198">
        <v>126.36</v>
      </c>
      <c r="AP14" s="198">
        <v>0</v>
      </c>
    </row>
    <row r="15" spans="1:42">
      <c r="A15" t="s">
        <v>57</v>
      </c>
      <c r="B15" s="198">
        <v>0</v>
      </c>
      <c r="C15" s="198">
        <v>11.39</v>
      </c>
      <c r="D15" s="198">
        <v>0</v>
      </c>
      <c r="E15" s="198">
        <v>0</v>
      </c>
      <c r="F15" s="198">
        <v>17.649999999999999</v>
      </c>
      <c r="G15" s="198">
        <v>0</v>
      </c>
      <c r="H15" s="198">
        <v>0</v>
      </c>
      <c r="I15" s="198">
        <v>23.11</v>
      </c>
      <c r="J15" s="198">
        <v>0</v>
      </c>
      <c r="K15" s="198">
        <v>87.49</v>
      </c>
      <c r="L15" s="198">
        <v>56.86</v>
      </c>
      <c r="M15" s="198">
        <v>0</v>
      </c>
      <c r="N15" s="198">
        <v>1.24</v>
      </c>
      <c r="O15" s="198">
        <v>1.03</v>
      </c>
      <c r="P15" s="198">
        <v>2.12</v>
      </c>
      <c r="Q15" s="198">
        <v>3.84</v>
      </c>
      <c r="R15" s="198">
        <v>5.38</v>
      </c>
      <c r="S15" s="198">
        <v>3.24</v>
      </c>
      <c r="T15" s="198">
        <v>0</v>
      </c>
      <c r="U15" s="198">
        <v>13.6</v>
      </c>
      <c r="V15" s="198">
        <v>0</v>
      </c>
      <c r="W15" s="198">
        <v>0</v>
      </c>
      <c r="X15" s="198">
        <v>25.47</v>
      </c>
      <c r="Y15" s="198">
        <v>56.48</v>
      </c>
      <c r="Z15" s="198">
        <v>2.83</v>
      </c>
      <c r="AA15" s="198">
        <v>14.45</v>
      </c>
      <c r="AB15" s="198">
        <v>0</v>
      </c>
      <c r="AC15" s="198">
        <v>10.15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32.14</v>
      </c>
      <c r="AJ15" s="198">
        <v>0</v>
      </c>
      <c r="AK15" s="198">
        <v>0</v>
      </c>
      <c r="AL15" s="198">
        <v>0</v>
      </c>
      <c r="AM15" s="198">
        <v>17.16</v>
      </c>
      <c r="AN15" s="198">
        <v>0</v>
      </c>
      <c r="AO15" s="198">
        <v>126.36</v>
      </c>
      <c r="AP15" s="198">
        <v>0</v>
      </c>
    </row>
    <row r="16" spans="1:42">
      <c r="A16" t="s">
        <v>58</v>
      </c>
      <c r="B16" s="198">
        <v>0</v>
      </c>
      <c r="C16" s="198">
        <v>11.39</v>
      </c>
      <c r="D16" s="198">
        <v>0</v>
      </c>
      <c r="E16" s="198">
        <v>0</v>
      </c>
      <c r="F16" s="198">
        <v>17.649999999999999</v>
      </c>
      <c r="G16" s="198">
        <v>0</v>
      </c>
      <c r="H16" s="198">
        <v>0</v>
      </c>
      <c r="I16" s="198">
        <v>23.11</v>
      </c>
      <c r="J16" s="198">
        <v>0</v>
      </c>
      <c r="K16" s="198">
        <v>87.49</v>
      </c>
      <c r="L16" s="198">
        <v>56.86</v>
      </c>
      <c r="M16" s="198">
        <v>0</v>
      </c>
      <c r="N16" s="198">
        <v>1.24</v>
      </c>
      <c r="O16" s="198">
        <v>1.03</v>
      </c>
      <c r="P16" s="198">
        <v>2.12</v>
      </c>
      <c r="Q16" s="198">
        <v>3.84</v>
      </c>
      <c r="R16" s="198">
        <v>5.38</v>
      </c>
      <c r="S16" s="198">
        <v>3.24</v>
      </c>
      <c r="T16" s="198">
        <v>0</v>
      </c>
      <c r="U16" s="198">
        <v>13.6</v>
      </c>
      <c r="V16" s="198">
        <v>0</v>
      </c>
      <c r="W16" s="198">
        <v>0</v>
      </c>
      <c r="X16" s="198">
        <v>25.47</v>
      </c>
      <c r="Y16" s="198">
        <v>56.48</v>
      </c>
      <c r="Z16" s="198">
        <v>2.83</v>
      </c>
      <c r="AA16" s="198">
        <v>14.45</v>
      </c>
      <c r="AB16" s="198">
        <v>0</v>
      </c>
      <c r="AC16" s="198">
        <v>10.15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32.14</v>
      </c>
      <c r="AJ16" s="198">
        <v>0</v>
      </c>
      <c r="AK16" s="198">
        <v>0</v>
      </c>
      <c r="AL16" s="198">
        <v>0</v>
      </c>
      <c r="AM16" s="198">
        <v>17.16</v>
      </c>
      <c r="AN16" s="198">
        <v>0</v>
      </c>
      <c r="AO16" s="198">
        <v>126.36</v>
      </c>
      <c r="AP16" s="198">
        <v>0</v>
      </c>
    </row>
    <row r="17" spans="1:42">
      <c r="A17" t="s">
        <v>59</v>
      </c>
      <c r="B17" s="198">
        <v>0</v>
      </c>
      <c r="C17" s="198">
        <v>11.41</v>
      </c>
      <c r="D17" s="198">
        <v>0</v>
      </c>
      <c r="E17" s="198">
        <v>0</v>
      </c>
      <c r="F17" s="198">
        <v>17.649999999999999</v>
      </c>
      <c r="G17" s="198">
        <v>0</v>
      </c>
      <c r="H17" s="198">
        <v>0</v>
      </c>
      <c r="I17" s="198">
        <v>23.11</v>
      </c>
      <c r="J17" s="198">
        <v>0</v>
      </c>
      <c r="K17" s="198">
        <v>87.49</v>
      </c>
      <c r="L17" s="198">
        <v>56.86</v>
      </c>
      <c r="M17" s="198">
        <v>0</v>
      </c>
      <c r="N17" s="198">
        <v>1.24</v>
      </c>
      <c r="O17" s="198">
        <v>1.03</v>
      </c>
      <c r="P17" s="198">
        <v>2.12</v>
      </c>
      <c r="Q17" s="198">
        <v>3.84</v>
      </c>
      <c r="R17" s="198">
        <v>5.38</v>
      </c>
      <c r="S17" s="198">
        <v>3.24</v>
      </c>
      <c r="T17" s="198">
        <v>0</v>
      </c>
      <c r="U17" s="198">
        <v>13.6</v>
      </c>
      <c r="V17" s="198">
        <v>0</v>
      </c>
      <c r="W17" s="198">
        <v>0</v>
      </c>
      <c r="X17" s="198">
        <v>25.47</v>
      </c>
      <c r="Y17" s="198">
        <v>56.48</v>
      </c>
      <c r="Z17" s="198">
        <v>2.83</v>
      </c>
      <c r="AA17" s="198">
        <v>14.45</v>
      </c>
      <c r="AB17" s="198">
        <v>0</v>
      </c>
      <c r="AC17" s="198">
        <v>10.15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32.14</v>
      </c>
      <c r="AJ17" s="198">
        <v>0</v>
      </c>
      <c r="AK17" s="198">
        <v>0</v>
      </c>
      <c r="AL17" s="198">
        <v>0</v>
      </c>
      <c r="AM17" s="198">
        <v>17.16</v>
      </c>
      <c r="AN17" s="198">
        <v>0</v>
      </c>
      <c r="AO17" s="198">
        <v>126.36</v>
      </c>
      <c r="AP17" s="198">
        <v>0</v>
      </c>
    </row>
    <row r="18" spans="1:42">
      <c r="A18" t="s">
        <v>60</v>
      </c>
      <c r="B18" s="198">
        <v>0</v>
      </c>
      <c r="C18" s="198">
        <v>11.41</v>
      </c>
      <c r="D18" s="198">
        <v>0</v>
      </c>
      <c r="E18" s="198">
        <v>0</v>
      </c>
      <c r="F18" s="198">
        <v>17.649999999999999</v>
      </c>
      <c r="G18" s="198">
        <v>0</v>
      </c>
      <c r="H18" s="198">
        <v>0</v>
      </c>
      <c r="I18" s="198">
        <v>23.11</v>
      </c>
      <c r="J18" s="198">
        <v>0</v>
      </c>
      <c r="K18" s="198">
        <v>87.49</v>
      </c>
      <c r="L18" s="198">
        <v>56.86</v>
      </c>
      <c r="M18" s="198">
        <v>0</v>
      </c>
      <c r="N18" s="198">
        <v>1.24</v>
      </c>
      <c r="O18" s="198">
        <v>1.03</v>
      </c>
      <c r="P18" s="198">
        <v>2.12</v>
      </c>
      <c r="Q18" s="198">
        <v>3.84</v>
      </c>
      <c r="R18" s="198">
        <v>5.38</v>
      </c>
      <c r="S18" s="198">
        <v>3.24</v>
      </c>
      <c r="T18" s="198">
        <v>0</v>
      </c>
      <c r="U18" s="198">
        <v>13.6</v>
      </c>
      <c r="V18" s="198">
        <v>0</v>
      </c>
      <c r="W18" s="198">
        <v>0</v>
      </c>
      <c r="X18" s="198">
        <v>25.47</v>
      </c>
      <c r="Y18" s="198">
        <v>56.48</v>
      </c>
      <c r="Z18" s="198">
        <v>2.83</v>
      </c>
      <c r="AA18" s="198">
        <v>14.45</v>
      </c>
      <c r="AB18" s="198">
        <v>0</v>
      </c>
      <c r="AC18" s="198">
        <v>10.15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32.14</v>
      </c>
      <c r="AJ18" s="198">
        <v>0</v>
      </c>
      <c r="AK18" s="198">
        <v>0</v>
      </c>
      <c r="AL18" s="198">
        <v>0</v>
      </c>
      <c r="AM18" s="198">
        <v>17.16</v>
      </c>
      <c r="AN18" s="198">
        <v>0</v>
      </c>
      <c r="AO18" s="198">
        <v>126.36</v>
      </c>
      <c r="AP18" s="198">
        <v>0</v>
      </c>
    </row>
    <row r="19" spans="1:42">
      <c r="A19" t="s">
        <v>61</v>
      </c>
      <c r="B19" s="198">
        <v>0</v>
      </c>
      <c r="C19" s="198">
        <v>11.41</v>
      </c>
      <c r="D19" s="198">
        <v>0</v>
      </c>
      <c r="E19" s="198">
        <v>0</v>
      </c>
      <c r="F19" s="198">
        <v>17.649999999999999</v>
      </c>
      <c r="G19" s="198">
        <v>0</v>
      </c>
      <c r="H19" s="198">
        <v>0</v>
      </c>
      <c r="I19" s="198">
        <v>23.11</v>
      </c>
      <c r="J19" s="198">
        <v>0</v>
      </c>
      <c r="K19" s="198">
        <v>87.49</v>
      </c>
      <c r="L19" s="198">
        <v>56.86</v>
      </c>
      <c r="M19" s="198">
        <v>0</v>
      </c>
      <c r="N19" s="198">
        <v>1.24</v>
      </c>
      <c r="O19" s="198">
        <v>1.03</v>
      </c>
      <c r="P19" s="198">
        <v>2.12</v>
      </c>
      <c r="Q19" s="198">
        <v>3.84</v>
      </c>
      <c r="R19" s="198">
        <v>5.38</v>
      </c>
      <c r="S19" s="198">
        <v>3.24</v>
      </c>
      <c r="T19" s="198">
        <v>0</v>
      </c>
      <c r="U19" s="198">
        <v>13.6</v>
      </c>
      <c r="V19" s="198">
        <v>0</v>
      </c>
      <c r="W19" s="198">
        <v>0</v>
      </c>
      <c r="X19" s="198">
        <v>25.96</v>
      </c>
      <c r="Y19" s="198">
        <v>56.48</v>
      </c>
      <c r="Z19" s="198">
        <v>2.83</v>
      </c>
      <c r="AA19" s="198">
        <v>14.45</v>
      </c>
      <c r="AB19" s="198">
        <v>0</v>
      </c>
      <c r="AC19" s="198">
        <v>10.15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32.14</v>
      </c>
      <c r="AJ19" s="198">
        <v>0</v>
      </c>
      <c r="AK19" s="198">
        <v>0</v>
      </c>
      <c r="AL19" s="198">
        <v>0</v>
      </c>
      <c r="AM19" s="198">
        <v>17.16</v>
      </c>
      <c r="AN19" s="198">
        <v>0</v>
      </c>
      <c r="AO19" s="198">
        <v>126.36</v>
      </c>
      <c r="AP19" s="198">
        <v>0</v>
      </c>
    </row>
    <row r="20" spans="1:42">
      <c r="A20" t="s">
        <v>62</v>
      </c>
      <c r="B20" s="198">
        <v>0</v>
      </c>
      <c r="C20" s="198">
        <v>11.41</v>
      </c>
      <c r="D20" s="198">
        <v>0</v>
      </c>
      <c r="E20" s="198">
        <v>0</v>
      </c>
      <c r="F20" s="198">
        <v>17.649999999999999</v>
      </c>
      <c r="G20" s="198">
        <v>0</v>
      </c>
      <c r="H20" s="198">
        <v>0</v>
      </c>
      <c r="I20" s="198">
        <v>23.11</v>
      </c>
      <c r="J20" s="198">
        <v>0</v>
      </c>
      <c r="K20" s="198">
        <v>87.49</v>
      </c>
      <c r="L20" s="198">
        <v>56.86</v>
      </c>
      <c r="M20" s="198">
        <v>0</v>
      </c>
      <c r="N20" s="198">
        <v>1.25</v>
      </c>
      <c r="O20" s="198">
        <v>1.03</v>
      </c>
      <c r="P20" s="198">
        <v>2.12</v>
      </c>
      <c r="Q20" s="198">
        <v>3.84</v>
      </c>
      <c r="R20" s="198">
        <v>5.38</v>
      </c>
      <c r="S20" s="198">
        <v>3.24</v>
      </c>
      <c r="T20" s="198">
        <v>0</v>
      </c>
      <c r="U20" s="198">
        <v>13.6</v>
      </c>
      <c r="V20" s="198">
        <v>0</v>
      </c>
      <c r="W20" s="198">
        <v>0</v>
      </c>
      <c r="X20" s="198">
        <v>1.54</v>
      </c>
      <c r="Y20" s="198">
        <v>56.48</v>
      </c>
      <c r="Z20" s="198">
        <v>2.83</v>
      </c>
      <c r="AA20" s="198">
        <v>14.45</v>
      </c>
      <c r="AB20" s="198">
        <v>0</v>
      </c>
      <c r="AC20" s="198">
        <v>10.15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32.14</v>
      </c>
      <c r="AJ20" s="198">
        <v>0</v>
      </c>
      <c r="AK20" s="198">
        <v>0</v>
      </c>
      <c r="AL20" s="198">
        <v>0</v>
      </c>
      <c r="AM20" s="198">
        <v>17.16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11.41</v>
      </c>
      <c r="D21" s="198">
        <v>0</v>
      </c>
      <c r="E21" s="198">
        <v>0</v>
      </c>
      <c r="F21" s="198">
        <v>17.649999999999999</v>
      </c>
      <c r="G21" s="198">
        <v>0</v>
      </c>
      <c r="H21" s="198">
        <v>0</v>
      </c>
      <c r="I21" s="198">
        <v>23.11</v>
      </c>
      <c r="J21" s="198">
        <v>0</v>
      </c>
      <c r="K21" s="198">
        <v>87.54</v>
      </c>
      <c r="L21" s="198">
        <v>56.86</v>
      </c>
      <c r="M21" s="198">
        <v>0</v>
      </c>
      <c r="N21" s="198">
        <v>1.24</v>
      </c>
      <c r="O21" s="198">
        <v>1.03</v>
      </c>
      <c r="P21" s="198">
        <v>2.12</v>
      </c>
      <c r="Q21" s="198">
        <v>3.84</v>
      </c>
      <c r="R21" s="198">
        <v>5.38</v>
      </c>
      <c r="S21" s="198">
        <v>3.24</v>
      </c>
      <c r="T21" s="198">
        <v>0</v>
      </c>
      <c r="U21" s="198">
        <v>13.6</v>
      </c>
      <c r="V21" s="198">
        <v>0</v>
      </c>
      <c r="W21" s="198">
        <v>0</v>
      </c>
      <c r="X21" s="198">
        <v>25.3</v>
      </c>
      <c r="Y21" s="198">
        <v>56.48</v>
      </c>
      <c r="Z21" s="198">
        <v>2.83</v>
      </c>
      <c r="AA21" s="198">
        <v>14.45</v>
      </c>
      <c r="AB21" s="198">
        <v>0</v>
      </c>
      <c r="AC21" s="198">
        <v>10.15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32.14</v>
      </c>
      <c r="AJ21" s="198">
        <v>0</v>
      </c>
      <c r="AK21" s="198">
        <v>0</v>
      </c>
      <c r="AL21" s="198">
        <v>0</v>
      </c>
      <c r="AM21" s="198">
        <v>17.16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11.41</v>
      </c>
      <c r="D22" s="198">
        <v>0</v>
      </c>
      <c r="E22" s="198">
        <v>0</v>
      </c>
      <c r="F22" s="198">
        <v>17.649999999999999</v>
      </c>
      <c r="G22" s="198">
        <v>0</v>
      </c>
      <c r="H22" s="198">
        <v>0</v>
      </c>
      <c r="I22" s="198">
        <v>23.11</v>
      </c>
      <c r="J22" s="198">
        <v>0</v>
      </c>
      <c r="K22" s="198">
        <v>87.54</v>
      </c>
      <c r="L22" s="198">
        <v>56.86</v>
      </c>
      <c r="M22" s="198">
        <v>0</v>
      </c>
      <c r="N22" s="198">
        <v>1.24</v>
      </c>
      <c r="O22" s="198">
        <v>1.03</v>
      </c>
      <c r="P22" s="198">
        <v>2.12</v>
      </c>
      <c r="Q22" s="198">
        <v>3.84</v>
      </c>
      <c r="R22" s="198">
        <v>5.38</v>
      </c>
      <c r="S22" s="198">
        <v>3.24</v>
      </c>
      <c r="T22" s="198">
        <v>0</v>
      </c>
      <c r="U22" s="198">
        <v>13.6</v>
      </c>
      <c r="V22" s="198">
        <v>0</v>
      </c>
      <c r="W22" s="198">
        <v>0</v>
      </c>
      <c r="X22" s="198">
        <v>25.3</v>
      </c>
      <c r="Y22" s="198">
        <v>56.48</v>
      </c>
      <c r="Z22" s="198">
        <v>2.83</v>
      </c>
      <c r="AA22" s="198">
        <v>14.45</v>
      </c>
      <c r="AB22" s="198">
        <v>0</v>
      </c>
      <c r="AC22" s="198">
        <v>10.15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32.14</v>
      </c>
      <c r="AJ22" s="198">
        <v>0</v>
      </c>
      <c r="AK22" s="198">
        <v>0</v>
      </c>
      <c r="AL22" s="198">
        <v>0</v>
      </c>
      <c r="AM22" s="198">
        <v>17.16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11.41</v>
      </c>
      <c r="D23" s="198">
        <v>0</v>
      </c>
      <c r="E23" s="198">
        <v>0</v>
      </c>
      <c r="F23" s="198">
        <v>17.649999999999999</v>
      </c>
      <c r="G23" s="198">
        <v>0</v>
      </c>
      <c r="H23" s="198">
        <v>0</v>
      </c>
      <c r="I23" s="198">
        <v>23.11</v>
      </c>
      <c r="J23" s="198">
        <v>0</v>
      </c>
      <c r="K23" s="198">
        <v>87.54</v>
      </c>
      <c r="L23" s="198">
        <v>56.86</v>
      </c>
      <c r="M23" s="198">
        <v>0</v>
      </c>
      <c r="N23" s="198">
        <v>1.24</v>
      </c>
      <c r="O23" s="198">
        <v>1.03</v>
      </c>
      <c r="P23" s="198">
        <v>2.12</v>
      </c>
      <c r="Q23" s="198">
        <v>3.84</v>
      </c>
      <c r="R23" s="198">
        <v>5.38</v>
      </c>
      <c r="S23" s="198">
        <v>3.24</v>
      </c>
      <c r="T23" s="198">
        <v>0</v>
      </c>
      <c r="U23" s="198">
        <v>13.6</v>
      </c>
      <c r="V23" s="198">
        <v>0</v>
      </c>
      <c r="W23" s="198">
        <v>0</v>
      </c>
      <c r="X23" s="198">
        <v>25.96</v>
      </c>
      <c r="Y23" s="198">
        <v>56.48</v>
      </c>
      <c r="Z23" s="198">
        <v>2.83</v>
      </c>
      <c r="AA23" s="198">
        <v>14.45</v>
      </c>
      <c r="AB23" s="198">
        <v>0</v>
      </c>
      <c r="AC23" s="198">
        <v>10.15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32.14</v>
      </c>
      <c r="AJ23" s="198">
        <v>0</v>
      </c>
      <c r="AK23" s="198">
        <v>0</v>
      </c>
      <c r="AL23" s="198">
        <v>0</v>
      </c>
      <c r="AM23" s="198">
        <v>17.16</v>
      </c>
      <c r="AN23" s="198">
        <v>0</v>
      </c>
      <c r="AO23" s="198">
        <v>126.36</v>
      </c>
      <c r="AP23" s="198">
        <v>0</v>
      </c>
    </row>
    <row r="24" spans="1:42">
      <c r="A24" t="s">
        <v>66</v>
      </c>
      <c r="B24" s="198">
        <v>0</v>
      </c>
      <c r="C24" s="198">
        <v>11.41</v>
      </c>
      <c r="D24" s="198">
        <v>0</v>
      </c>
      <c r="E24" s="198">
        <v>0</v>
      </c>
      <c r="F24" s="198">
        <v>17.649999999999999</v>
      </c>
      <c r="G24" s="198">
        <v>0</v>
      </c>
      <c r="H24" s="198">
        <v>0</v>
      </c>
      <c r="I24" s="198">
        <v>23.11</v>
      </c>
      <c r="J24" s="198">
        <v>0</v>
      </c>
      <c r="K24" s="198">
        <v>87.54</v>
      </c>
      <c r="L24" s="198">
        <v>56.86</v>
      </c>
      <c r="M24" s="198">
        <v>0</v>
      </c>
      <c r="N24" s="198">
        <v>1.24</v>
      </c>
      <c r="O24" s="198">
        <v>1.03</v>
      </c>
      <c r="P24" s="198">
        <v>2.12</v>
      </c>
      <c r="Q24" s="198">
        <v>3.84</v>
      </c>
      <c r="R24" s="198">
        <v>5.38</v>
      </c>
      <c r="S24" s="198">
        <v>3.24</v>
      </c>
      <c r="T24" s="198">
        <v>0</v>
      </c>
      <c r="U24" s="198">
        <v>13.6</v>
      </c>
      <c r="V24" s="198">
        <v>0</v>
      </c>
      <c r="W24" s="198">
        <v>0</v>
      </c>
      <c r="X24" s="198">
        <v>25.96</v>
      </c>
      <c r="Y24" s="198">
        <v>56.48</v>
      </c>
      <c r="Z24" s="198">
        <v>2.83</v>
      </c>
      <c r="AA24" s="198">
        <v>14.45</v>
      </c>
      <c r="AB24" s="198">
        <v>0</v>
      </c>
      <c r="AC24" s="198">
        <v>10.15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32.14</v>
      </c>
      <c r="AJ24" s="198">
        <v>0</v>
      </c>
      <c r="AK24" s="198">
        <v>0</v>
      </c>
      <c r="AL24" s="198">
        <v>0</v>
      </c>
      <c r="AM24" s="198">
        <v>17.16</v>
      </c>
      <c r="AN24" s="198">
        <v>0</v>
      </c>
      <c r="AO24" s="198">
        <v>126.36</v>
      </c>
      <c r="AP24" s="198">
        <v>0</v>
      </c>
    </row>
    <row r="25" spans="1:42">
      <c r="A25" t="s">
        <v>67</v>
      </c>
      <c r="B25" s="198">
        <v>0</v>
      </c>
      <c r="C25" s="198">
        <v>11.41</v>
      </c>
      <c r="D25" s="198">
        <v>0</v>
      </c>
      <c r="E25" s="198">
        <v>0</v>
      </c>
      <c r="F25" s="198">
        <v>17.649999999999999</v>
      </c>
      <c r="G25" s="198">
        <v>0</v>
      </c>
      <c r="H25" s="198">
        <v>0</v>
      </c>
      <c r="I25" s="198">
        <v>23.11</v>
      </c>
      <c r="J25" s="198">
        <v>0</v>
      </c>
      <c r="K25" s="198">
        <v>87.54</v>
      </c>
      <c r="L25" s="198">
        <v>56.86</v>
      </c>
      <c r="M25" s="198">
        <v>0</v>
      </c>
      <c r="N25" s="198">
        <v>1.24</v>
      </c>
      <c r="O25" s="198">
        <v>1.03</v>
      </c>
      <c r="P25" s="198">
        <v>2.12</v>
      </c>
      <c r="Q25" s="198">
        <v>3.84</v>
      </c>
      <c r="R25" s="198">
        <v>5.38</v>
      </c>
      <c r="S25" s="198">
        <v>3.24</v>
      </c>
      <c r="T25" s="198">
        <v>0</v>
      </c>
      <c r="U25" s="198">
        <v>13.6</v>
      </c>
      <c r="V25" s="198">
        <v>0</v>
      </c>
      <c r="W25" s="198">
        <v>0</v>
      </c>
      <c r="X25" s="198">
        <v>25.96</v>
      </c>
      <c r="Y25" s="198">
        <v>56.48</v>
      </c>
      <c r="Z25" s="198">
        <v>2.83</v>
      </c>
      <c r="AA25" s="198">
        <v>14.45</v>
      </c>
      <c r="AB25" s="198">
        <v>0</v>
      </c>
      <c r="AC25" s="198">
        <v>10.15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32.14</v>
      </c>
      <c r="AJ25" s="198">
        <v>0</v>
      </c>
      <c r="AK25" s="198">
        <v>0</v>
      </c>
      <c r="AL25" s="198">
        <v>0</v>
      </c>
      <c r="AM25" s="198">
        <v>17.16</v>
      </c>
      <c r="AN25" s="198">
        <v>0</v>
      </c>
      <c r="AO25" s="198">
        <v>126.36</v>
      </c>
      <c r="AP25" s="198">
        <v>0</v>
      </c>
    </row>
    <row r="26" spans="1:42">
      <c r="A26" t="s">
        <v>68</v>
      </c>
      <c r="B26" s="198">
        <v>0</v>
      </c>
      <c r="C26" s="198">
        <v>11.41</v>
      </c>
      <c r="D26" s="198">
        <v>0</v>
      </c>
      <c r="E26" s="198">
        <v>0</v>
      </c>
      <c r="F26" s="198">
        <v>17.649999999999999</v>
      </c>
      <c r="G26" s="198">
        <v>0</v>
      </c>
      <c r="H26" s="198">
        <v>0</v>
      </c>
      <c r="I26" s="198">
        <v>23.11</v>
      </c>
      <c r="J26" s="198">
        <v>0</v>
      </c>
      <c r="K26" s="198">
        <v>87.54</v>
      </c>
      <c r="L26" s="198">
        <v>56.86</v>
      </c>
      <c r="M26" s="198">
        <v>0</v>
      </c>
      <c r="N26" s="198">
        <v>1.24</v>
      </c>
      <c r="O26" s="198">
        <v>1.03</v>
      </c>
      <c r="P26" s="198">
        <v>2.12</v>
      </c>
      <c r="Q26" s="198">
        <v>3.84</v>
      </c>
      <c r="R26" s="198">
        <v>5.38</v>
      </c>
      <c r="S26" s="198">
        <v>3.24</v>
      </c>
      <c r="T26" s="198">
        <v>0</v>
      </c>
      <c r="U26" s="198">
        <v>13.6</v>
      </c>
      <c r="V26" s="198">
        <v>0</v>
      </c>
      <c r="W26" s="198">
        <v>0</v>
      </c>
      <c r="X26" s="198">
        <v>25.96</v>
      </c>
      <c r="Y26" s="198">
        <v>56.48</v>
      </c>
      <c r="Z26" s="198">
        <v>0</v>
      </c>
      <c r="AA26" s="198">
        <v>14.45</v>
      </c>
      <c r="AB26" s="198">
        <v>0</v>
      </c>
      <c r="AC26" s="198">
        <v>10.15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32.14</v>
      </c>
      <c r="AJ26" s="198">
        <v>0</v>
      </c>
      <c r="AK26" s="198">
        <v>1.35</v>
      </c>
      <c r="AL26" s="198">
        <v>0</v>
      </c>
      <c r="AM26" s="198">
        <v>17.16</v>
      </c>
      <c r="AN26" s="198">
        <v>0</v>
      </c>
      <c r="AO26" s="198">
        <v>126.36</v>
      </c>
      <c r="AP26" s="198">
        <v>0</v>
      </c>
    </row>
    <row r="27" spans="1:42">
      <c r="A27" t="s">
        <v>69</v>
      </c>
      <c r="B27" s="198">
        <v>0</v>
      </c>
      <c r="C27" s="198">
        <v>11.41</v>
      </c>
      <c r="D27" s="198">
        <v>0</v>
      </c>
      <c r="E27" s="198">
        <v>0</v>
      </c>
      <c r="F27" s="198">
        <v>17.649999999999999</v>
      </c>
      <c r="G27" s="198">
        <v>0</v>
      </c>
      <c r="H27" s="198">
        <v>0</v>
      </c>
      <c r="I27" s="198">
        <v>23.11</v>
      </c>
      <c r="J27" s="198">
        <v>0</v>
      </c>
      <c r="K27" s="198">
        <v>96.42</v>
      </c>
      <c r="L27" s="198">
        <v>56.86</v>
      </c>
      <c r="M27" s="198">
        <v>0</v>
      </c>
      <c r="N27" s="198">
        <v>1.24</v>
      </c>
      <c r="O27" s="198">
        <v>1.03</v>
      </c>
      <c r="P27" s="198">
        <v>2.12</v>
      </c>
      <c r="Q27" s="198">
        <v>3.84</v>
      </c>
      <c r="R27" s="198">
        <v>5.6</v>
      </c>
      <c r="S27" s="198">
        <v>3.38</v>
      </c>
      <c r="T27" s="198">
        <v>0</v>
      </c>
      <c r="U27" s="198">
        <v>13.6</v>
      </c>
      <c r="V27" s="198">
        <v>0</v>
      </c>
      <c r="W27" s="198">
        <v>0</v>
      </c>
      <c r="X27" s="198">
        <v>1.54</v>
      </c>
      <c r="Y27" s="198">
        <v>56.48</v>
      </c>
      <c r="Z27" s="198">
        <v>2.82</v>
      </c>
      <c r="AA27" s="198">
        <v>6.88</v>
      </c>
      <c r="AB27" s="198">
        <v>0</v>
      </c>
      <c r="AC27" s="198">
        <v>10.15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32.67</v>
      </c>
      <c r="AJ27" s="198">
        <v>0</v>
      </c>
      <c r="AK27" s="198">
        <v>3.12</v>
      </c>
      <c r="AL27" s="198">
        <v>0</v>
      </c>
      <c r="AM27" s="198">
        <v>17.16</v>
      </c>
      <c r="AN27" s="198">
        <v>0</v>
      </c>
      <c r="AO27" s="198">
        <v>126.36</v>
      </c>
      <c r="AP27" s="198">
        <v>0</v>
      </c>
    </row>
    <row r="28" spans="1:42">
      <c r="A28" t="s">
        <v>70</v>
      </c>
      <c r="B28" s="198">
        <v>0</v>
      </c>
      <c r="C28" s="198">
        <v>11.41</v>
      </c>
      <c r="D28" s="198">
        <v>0</v>
      </c>
      <c r="E28" s="198">
        <v>0</v>
      </c>
      <c r="F28" s="198">
        <v>17.649999999999999</v>
      </c>
      <c r="G28" s="198">
        <v>0</v>
      </c>
      <c r="H28" s="198">
        <v>0</v>
      </c>
      <c r="I28" s="198">
        <v>23.11</v>
      </c>
      <c r="J28" s="198">
        <v>0</v>
      </c>
      <c r="K28" s="198">
        <v>14.2</v>
      </c>
      <c r="L28" s="198">
        <v>56.86</v>
      </c>
      <c r="M28" s="198">
        <v>0</v>
      </c>
      <c r="N28" s="198">
        <v>1.24</v>
      </c>
      <c r="O28" s="198">
        <v>1.03</v>
      </c>
      <c r="P28" s="198">
        <v>2.12</v>
      </c>
      <c r="Q28" s="198">
        <v>0.23</v>
      </c>
      <c r="R28" s="198">
        <v>0.44</v>
      </c>
      <c r="S28" s="198">
        <v>0.27</v>
      </c>
      <c r="T28" s="198">
        <v>0</v>
      </c>
      <c r="U28" s="198">
        <v>13.6</v>
      </c>
      <c r="V28" s="198">
        <v>0</v>
      </c>
      <c r="W28" s="198">
        <v>0</v>
      </c>
      <c r="X28" s="198">
        <v>1.54</v>
      </c>
      <c r="Y28" s="198">
        <v>56.48</v>
      </c>
      <c r="Z28" s="198">
        <v>2.82</v>
      </c>
      <c r="AA28" s="198">
        <v>0.94</v>
      </c>
      <c r="AB28" s="198">
        <v>0</v>
      </c>
      <c r="AC28" s="198">
        <v>10.15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32.14</v>
      </c>
      <c r="AJ28" s="198">
        <v>0</v>
      </c>
      <c r="AK28" s="198">
        <v>3.12</v>
      </c>
      <c r="AL28" s="198">
        <v>0</v>
      </c>
      <c r="AM28" s="198">
        <v>17.16</v>
      </c>
      <c r="AN28" s="198">
        <v>0</v>
      </c>
      <c r="AO28" s="198">
        <v>126.36</v>
      </c>
      <c r="AP28" s="198">
        <v>0</v>
      </c>
    </row>
    <row r="29" spans="1:42">
      <c r="A29" t="s">
        <v>71</v>
      </c>
      <c r="B29" s="198">
        <v>0</v>
      </c>
      <c r="C29" s="198">
        <v>11.34</v>
      </c>
      <c r="D29" s="198">
        <v>0</v>
      </c>
      <c r="E29" s="198">
        <v>0</v>
      </c>
      <c r="F29" s="198">
        <v>17.649999999999999</v>
      </c>
      <c r="G29" s="198">
        <v>0</v>
      </c>
      <c r="H29" s="198">
        <v>0</v>
      </c>
      <c r="I29" s="198">
        <v>23.11</v>
      </c>
      <c r="J29" s="198">
        <v>0</v>
      </c>
      <c r="K29" s="198">
        <v>6.78</v>
      </c>
      <c r="L29" s="198">
        <v>19.510000000000002</v>
      </c>
      <c r="M29" s="198">
        <v>0</v>
      </c>
      <c r="N29" s="198">
        <v>1.24</v>
      </c>
      <c r="O29" s="198">
        <v>1.03</v>
      </c>
      <c r="P29" s="198">
        <v>2.0299999999999998</v>
      </c>
      <c r="Q29" s="198">
        <v>0.23</v>
      </c>
      <c r="R29" s="198">
        <v>0.44</v>
      </c>
      <c r="S29" s="198">
        <v>0.27</v>
      </c>
      <c r="T29" s="198">
        <v>0</v>
      </c>
      <c r="U29" s="198">
        <v>13.6</v>
      </c>
      <c r="V29" s="198">
        <v>0</v>
      </c>
      <c r="W29" s="198">
        <v>0</v>
      </c>
      <c r="X29" s="198">
        <v>1.54</v>
      </c>
      <c r="Y29" s="198">
        <v>56.48</v>
      </c>
      <c r="Z29" s="198">
        <v>2.82</v>
      </c>
      <c r="AA29" s="198">
        <v>0.94</v>
      </c>
      <c r="AB29" s="198">
        <v>0</v>
      </c>
      <c r="AC29" s="198">
        <v>10.15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32.14</v>
      </c>
      <c r="AJ29" s="198">
        <v>0</v>
      </c>
      <c r="AK29" s="198">
        <v>3.12</v>
      </c>
      <c r="AL29" s="198">
        <v>0</v>
      </c>
      <c r="AM29" s="198">
        <v>17.16</v>
      </c>
      <c r="AN29" s="198">
        <v>0</v>
      </c>
      <c r="AO29" s="198">
        <v>126.36</v>
      </c>
      <c r="AP29" s="198">
        <v>0</v>
      </c>
    </row>
    <row r="30" spans="1:42">
      <c r="A30" t="s">
        <v>72</v>
      </c>
      <c r="B30" s="198">
        <v>0</v>
      </c>
      <c r="C30" s="198">
        <v>11.34</v>
      </c>
      <c r="D30" s="198">
        <v>0</v>
      </c>
      <c r="E30" s="198">
        <v>0</v>
      </c>
      <c r="F30" s="198">
        <v>17.649999999999999</v>
      </c>
      <c r="G30" s="198">
        <v>0</v>
      </c>
      <c r="H30" s="198">
        <v>0</v>
      </c>
      <c r="I30" s="198">
        <v>23.11</v>
      </c>
      <c r="J30" s="198">
        <v>0</v>
      </c>
      <c r="K30" s="198">
        <v>6.78</v>
      </c>
      <c r="L30" s="198">
        <v>19.510000000000002</v>
      </c>
      <c r="M30" s="198">
        <v>0</v>
      </c>
      <c r="N30" s="198">
        <v>1.24</v>
      </c>
      <c r="O30" s="198">
        <v>1.03</v>
      </c>
      <c r="P30" s="198">
        <v>2.0299999999999998</v>
      </c>
      <c r="Q30" s="198">
        <v>0.23</v>
      </c>
      <c r="R30" s="198">
        <v>0.44</v>
      </c>
      <c r="S30" s="198">
        <v>0.27</v>
      </c>
      <c r="T30" s="198">
        <v>0</v>
      </c>
      <c r="U30" s="198">
        <v>13.6</v>
      </c>
      <c r="V30" s="198">
        <v>0</v>
      </c>
      <c r="W30" s="198">
        <v>0</v>
      </c>
      <c r="X30" s="198">
        <v>1.54</v>
      </c>
      <c r="Y30" s="198">
        <v>56.48</v>
      </c>
      <c r="Z30" s="198">
        <v>2.82</v>
      </c>
      <c r="AA30" s="198">
        <v>0.94</v>
      </c>
      <c r="AB30" s="198">
        <v>0</v>
      </c>
      <c r="AC30" s="198">
        <v>10.15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32.14</v>
      </c>
      <c r="AJ30" s="198">
        <v>0</v>
      </c>
      <c r="AK30" s="198">
        <v>3.12</v>
      </c>
      <c r="AL30" s="198">
        <v>0</v>
      </c>
      <c r="AM30" s="198">
        <v>17.16</v>
      </c>
      <c r="AN30" s="198">
        <v>0</v>
      </c>
      <c r="AO30" s="198">
        <v>126.36</v>
      </c>
      <c r="AP30" s="198">
        <v>0</v>
      </c>
    </row>
    <row r="31" spans="1:42">
      <c r="A31" t="s">
        <v>73</v>
      </c>
      <c r="B31" s="198">
        <v>0</v>
      </c>
      <c r="C31" s="198">
        <v>11.34</v>
      </c>
      <c r="D31" s="198">
        <v>0</v>
      </c>
      <c r="E31" s="198">
        <v>0</v>
      </c>
      <c r="F31" s="198">
        <v>17.649999999999999</v>
      </c>
      <c r="G31" s="198">
        <v>0</v>
      </c>
      <c r="H31" s="198">
        <v>0</v>
      </c>
      <c r="I31" s="198">
        <v>22.83</v>
      </c>
      <c r="J31" s="198">
        <v>0</v>
      </c>
      <c r="K31" s="198">
        <v>6.78</v>
      </c>
      <c r="L31" s="198">
        <v>19.510000000000002</v>
      </c>
      <c r="M31" s="198">
        <v>0</v>
      </c>
      <c r="N31" s="198">
        <v>1.24</v>
      </c>
      <c r="O31" s="198">
        <v>1.03</v>
      </c>
      <c r="P31" s="198">
        <v>2</v>
      </c>
      <c r="Q31" s="198">
        <v>0.23</v>
      </c>
      <c r="R31" s="198">
        <v>0.44</v>
      </c>
      <c r="S31" s="198">
        <v>0.27</v>
      </c>
      <c r="T31" s="198">
        <v>0</v>
      </c>
      <c r="U31" s="198">
        <v>13.6</v>
      </c>
      <c r="V31" s="198">
        <v>0</v>
      </c>
      <c r="W31" s="198">
        <v>0</v>
      </c>
      <c r="X31" s="198">
        <v>1.54</v>
      </c>
      <c r="Y31" s="198">
        <v>56.48</v>
      </c>
      <c r="Z31" s="198">
        <v>2.82</v>
      </c>
      <c r="AA31" s="198">
        <v>0.94</v>
      </c>
      <c r="AB31" s="198">
        <v>0</v>
      </c>
      <c r="AC31" s="198">
        <v>10.15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32.14</v>
      </c>
      <c r="AJ31" s="198">
        <v>0</v>
      </c>
      <c r="AK31" s="198">
        <v>3.12</v>
      </c>
      <c r="AL31" s="198">
        <v>0</v>
      </c>
      <c r="AM31" s="198">
        <v>17.16</v>
      </c>
      <c r="AN31" s="198">
        <v>0</v>
      </c>
      <c r="AO31" s="198">
        <v>126.36</v>
      </c>
      <c r="AP31" s="198">
        <v>0</v>
      </c>
    </row>
    <row r="32" spans="1:42">
      <c r="A32" t="s">
        <v>74</v>
      </c>
      <c r="B32" s="198">
        <v>0</v>
      </c>
      <c r="C32" s="198">
        <v>11.34</v>
      </c>
      <c r="D32" s="198">
        <v>0</v>
      </c>
      <c r="E32" s="198">
        <v>0</v>
      </c>
      <c r="F32" s="198">
        <v>17.649999999999999</v>
      </c>
      <c r="G32" s="198">
        <v>0</v>
      </c>
      <c r="H32" s="198">
        <v>0</v>
      </c>
      <c r="I32" s="198">
        <v>22.83</v>
      </c>
      <c r="J32" s="198">
        <v>0</v>
      </c>
      <c r="K32" s="198">
        <v>6.78</v>
      </c>
      <c r="L32" s="198">
        <v>19.510000000000002</v>
      </c>
      <c r="M32" s="198">
        <v>0</v>
      </c>
      <c r="N32" s="198">
        <v>1.24</v>
      </c>
      <c r="O32" s="198">
        <v>1.03</v>
      </c>
      <c r="P32" s="198">
        <v>2</v>
      </c>
      <c r="Q32" s="198">
        <v>0.23</v>
      </c>
      <c r="R32" s="198">
        <v>0.44</v>
      </c>
      <c r="S32" s="198">
        <v>0.27</v>
      </c>
      <c r="T32" s="198">
        <v>0</v>
      </c>
      <c r="U32" s="198">
        <v>13.6</v>
      </c>
      <c r="V32" s="198">
        <v>0</v>
      </c>
      <c r="W32" s="198">
        <v>0</v>
      </c>
      <c r="X32" s="198">
        <v>1.54</v>
      </c>
      <c r="Y32" s="198">
        <v>56.48</v>
      </c>
      <c r="Z32" s="198">
        <v>2.82</v>
      </c>
      <c r="AA32" s="198">
        <v>0.94</v>
      </c>
      <c r="AB32" s="198">
        <v>0</v>
      </c>
      <c r="AC32" s="198">
        <v>10.15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32.14</v>
      </c>
      <c r="AJ32" s="198">
        <v>0</v>
      </c>
      <c r="AK32" s="198">
        <v>3.12</v>
      </c>
      <c r="AL32" s="198">
        <v>0</v>
      </c>
      <c r="AM32" s="198">
        <v>17.16</v>
      </c>
      <c r="AN32" s="198">
        <v>0</v>
      </c>
      <c r="AO32" s="198">
        <v>126.36</v>
      </c>
      <c r="AP32" s="198">
        <v>0</v>
      </c>
    </row>
    <row r="33" spans="1:42">
      <c r="A33" t="s">
        <v>75</v>
      </c>
      <c r="B33" s="198">
        <v>0</v>
      </c>
      <c r="C33" s="198">
        <v>11.34</v>
      </c>
      <c r="D33" s="198">
        <v>0</v>
      </c>
      <c r="E33" s="198">
        <v>0</v>
      </c>
      <c r="F33" s="198">
        <v>17.649999999999999</v>
      </c>
      <c r="G33" s="198">
        <v>0</v>
      </c>
      <c r="H33" s="198">
        <v>0</v>
      </c>
      <c r="I33" s="198">
        <v>22.83</v>
      </c>
      <c r="J33" s="198">
        <v>0</v>
      </c>
      <c r="K33" s="198">
        <v>6.78</v>
      </c>
      <c r="L33" s="198">
        <v>19.510000000000002</v>
      </c>
      <c r="M33" s="198">
        <v>0</v>
      </c>
      <c r="N33" s="198">
        <v>1.24</v>
      </c>
      <c r="O33" s="198">
        <v>1.03</v>
      </c>
      <c r="P33" s="198">
        <v>2</v>
      </c>
      <c r="Q33" s="198">
        <v>0.23</v>
      </c>
      <c r="R33" s="198">
        <v>0.44</v>
      </c>
      <c r="S33" s="198">
        <v>0.27</v>
      </c>
      <c r="T33" s="198">
        <v>0</v>
      </c>
      <c r="U33" s="198">
        <v>13.6</v>
      </c>
      <c r="V33" s="198">
        <v>0</v>
      </c>
      <c r="W33" s="198">
        <v>0</v>
      </c>
      <c r="X33" s="198">
        <v>1.54</v>
      </c>
      <c r="Y33" s="198">
        <v>56.48</v>
      </c>
      <c r="Z33" s="198">
        <v>2.82</v>
      </c>
      <c r="AA33" s="198">
        <v>0.94</v>
      </c>
      <c r="AB33" s="198">
        <v>0</v>
      </c>
      <c r="AC33" s="198">
        <v>10.15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32.67</v>
      </c>
      <c r="AJ33" s="198">
        <v>0</v>
      </c>
      <c r="AK33" s="198">
        <v>3.12</v>
      </c>
      <c r="AL33" s="198">
        <v>0</v>
      </c>
      <c r="AM33" s="198">
        <v>17.16</v>
      </c>
      <c r="AN33" s="198">
        <v>0</v>
      </c>
      <c r="AO33" s="198">
        <v>126.36</v>
      </c>
      <c r="AP33" s="198">
        <v>0</v>
      </c>
    </row>
    <row r="34" spans="1:42">
      <c r="A34" t="s">
        <v>76</v>
      </c>
      <c r="B34" s="198">
        <v>0</v>
      </c>
      <c r="C34" s="198">
        <v>11.25</v>
      </c>
      <c r="D34" s="198">
        <v>0</v>
      </c>
      <c r="E34" s="198">
        <v>0</v>
      </c>
      <c r="F34" s="198">
        <v>17.649999999999999</v>
      </c>
      <c r="G34" s="198">
        <v>0</v>
      </c>
      <c r="H34" s="198">
        <v>0</v>
      </c>
      <c r="I34" s="198">
        <v>22.83</v>
      </c>
      <c r="J34" s="198">
        <v>0</v>
      </c>
      <c r="K34" s="198">
        <v>6.78</v>
      </c>
      <c r="L34" s="198">
        <v>19.510000000000002</v>
      </c>
      <c r="M34" s="198">
        <v>0</v>
      </c>
      <c r="N34" s="198">
        <v>1.24</v>
      </c>
      <c r="O34" s="198">
        <v>1.03</v>
      </c>
      <c r="P34" s="198">
        <v>2</v>
      </c>
      <c r="Q34" s="198">
        <v>0.23</v>
      </c>
      <c r="R34" s="198">
        <v>0.44</v>
      </c>
      <c r="S34" s="198">
        <v>0.27</v>
      </c>
      <c r="T34" s="198">
        <v>0</v>
      </c>
      <c r="U34" s="198">
        <v>13.6</v>
      </c>
      <c r="V34" s="198">
        <v>0</v>
      </c>
      <c r="W34" s="198">
        <v>0</v>
      </c>
      <c r="X34" s="198">
        <v>1.54</v>
      </c>
      <c r="Y34" s="198">
        <v>56.48</v>
      </c>
      <c r="Z34" s="198">
        <v>2.82</v>
      </c>
      <c r="AA34" s="198">
        <v>0.94</v>
      </c>
      <c r="AB34" s="198">
        <v>0</v>
      </c>
      <c r="AC34" s="198">
        <v>10.15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32.14</v>
      </c>
      <c r="AJ34" s="198">
        <v>0</v>
      </c>
      <c r="AK34" s="198">
        <v>3.12</v>
      </c>
      <c r="AL34" s="198">
        <v>0</v>
      </c>
      <c r="AM34" s="198">
        <v>17.16</v>
      </c>
      <c r="AN34" s="198">
        <v>0</v>
      </c>
      <c r="AO34" s="198">
        <v>126.36</v>
      </c>
      <c r="AP34" s="198">
        <v>0</v>
      </c>
    </row>
    <row r="35" spans="1:42">
      <c r="A35" t="s">
        <v>77</v>
      </c>
      <c r="B35" s="198">
        <v>0</v>
      </c>
      <c r="C35" s="198">
        <v>11.25</v>
      </c>
      <c r="D35" s="198">
        <v>0</v>
      </c>
      <c r="E35" s="198">
        <v>0</v>
      </c>
      <c r="F35" s="198">
        <v>17.649999999999999</v>
      </c>
      <c r="G35" s="198">
        <v>0</v>
      </c>
      <c r="H35" s="198">
        <v>0</v>
      </c>
      <c r="I35" s="198">
        <v>22.83</v>
      </c>
      <c r="J35" s="198">
        <v>0</v>
      </c>
      <c r="K35" s="198">
        <v>6.78</v>
      </c>
      <c r="L35" s="198">
        <v>19.510000000000002</v>
      </c>
      <c r="M35" s="198">
        <v>0</v>
      </c>
      <c r="N35" s="198">
        <v>1.24</v>
      </c>
      <c r="O35" s="198">
        <v>1.03</v>
      </c>
      <c r="P35" s="198">
        <v>2</v>
      </c>
      <c r="Q35" s="198">
        <v>0.23</v>
      </c>
      <c r="R35" s="198">
        <v>0.44</v>
      </c>
      <c r="S35" s="198">
        <v>0.27</v>
      </c>
      <c r="T35" s="198">
        <v>0</v>
      </c>
      <c r="U35" s="198">
        <v>13.6</v>
      </c>
      <c r="V35" s="198">
        <v>0</v>
      </c>
      <c r="W35" s="198">
        <v>0</v>
      </c>
      <c r="X35" s="198">
        <v>1.54</v>
      </c>
      <c r="Y35" s="198">
        <v>56.48</v>
      </c>
      <c r="Z35" s="198">
        <v>2.82</v>
      </c>
      <c r="AA35" s="198">
        <v>0.94</v>
      </c>
      <c r="AB35" s="198">
        <v>0</v>
      </c>
      <c r="AC35" s="198">
        <v>10.15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32.14</v>
      </c>
      <c r="AJ35" s="198">
        <v>0</v>
      </c>
      <c r="AK35" s="198">
        <v>2.2200000000000002</v>
      </c>
      <c r="AL35" s="198">
        <v>0</v>
      </c>
      <c r="AM35" s="198">
        <v>17.16</v>
      </c>
      <c r="AN35" s="198">
        <v>0</v>
      </c>
      <c r="AO35" s="198">
        <v>129.47999999999999</v>
      </c>
      <c r="AP35" s="198">
        <v>0</v>
      </c>
    </row>
    <row r="36" spans="1:42">
      <c r="A36" t="s">
        <v>78</v>
      </c>
      <c r="B36" s="198">
        <v>0</v>
      </c>
      <c r="C36" s="198">
        <v>11.25</v>
      </c>
      <c r="D36" s="198">
        <v>0</v>
      </c>
      <c r="E36" s="198">
        <v>0</v>
      </c>
      <c r="F36" s="198">
        <v>17.649999999999999</v>
      </c>
      <c r="G36" s="198">
        <v>0</v>
      </c>
      <c r="H36" s="198">
        <v>0</v>
      </c>
      <c r="I36" s="198">
        <v>22.83</v>
      </c>
      <c r="J36" s="198">
        <v>0</v>
      </c>
      <c r="K36" s="198">
        <v>6.78</v>
      </c>
      <c r="L36" s="198">
        <v>19.510000000000002</v>
      </c>
      <c r="M36" s="198">
        <v>0</v>
      </c>
      <c r="N36" s="198">
        <v>1.24</v>
      </c>
      <c r="O36" s="198">
        <v>1.03</v>
      </c>
      <c r="P36" s="198">
        <v>2</v>
      </c>
      <c r="Q36" s="198">
        <v>0.23</v>
      </c>
      <c r="R36" s="198">
        <v>0.44</v>
      </c>
      <c r="S36" s="198">
        <v>0.27</v>
      </c>
      <c r="T36" s="198">
        <v>0</v>
      </c>
      <c r="U36" s="198">
        <v>13.6</v>
      </c>
      <c r="V36" s="198">
        <v>0</v>
      </c>
      <c r="W36" s="198">
        <v>0</v>
      </c>
      <c r="X36" s="198">
        <v>1.54</v>
      </c>
      <c r="Y36" s="198">
        <v>56.48</v>
      </c>
      <c r="Z36" s="198">
        <v>2.82</v>
      </c>
      <c r="AA36" s="198">
        <v>0.94</v>
      </c>
      <c r="AB36" s="198">
        <v>0</v>
      </c>
      <c r="AC36" s="198">
        <v>10.15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32.14</v>
      </c>
      <c r="AJ36" s="198">
        <v>0</v>
      </c>
      <c r="AK36" s="198">
        <v>1.91</v>
      </c>
      <c r="AL36" s="198">
        <v>0</v>
      </c>
      <c r="AM36" s="198">
        <v>17.16</v>
      </c>
      <c r="AN36" s="198">
        <v>0</v>
      </c>
      <c r="AO36" s="198">
        <v>129.47999999999999</v>
      </c>
      <c r="AP36" s="198">
        <v>0</v>
      </c>
    </row>
    <row r="37" spans="1:42">
      <c r="A37" t="s">
        <v>79</v>
      </c>
      <c r="B37" s="198">
        <v>0</v>
      </c>
      <c r="C37" s="198">
        <v>11.25</v>
      </c>
      <c r="D37" s="198">
        <v>0</v>
      </c>
      <c r="E37" s="198">
        <v>0</v>
      </c>
      <c r="F37" s="198">
        <v>17.649999999999999</v>
      </c>
      <c r="G37" s="198">
        <v>0</v>
      </c>
      <c r="H37" s="198">
        <v>0</v>
      </c>
      <c r="I37" s="198">
        <v>22.83</v>
      </c>
      <c r="J37" s="198">
        <v>0</v>
      </c>
      <c r="K37" s="198">
        <v>6.78</v>
      </c>
      <c r="L37" s="198">
        <v>19.510000000000002</v>
      </c>
      <c r="M37" s="198">
        <v>0</v>
      </c>
      <c r="N37" s="198">
        <v>1.24</v>
      </c>
      <c r="O37" s="198">
        <v>1.03</v>
      </c>
      <c r="P37" s="198">
        <v>2</v>
      </c>
      <c r="Q37" s="198">
        <v>0.23</v>
      </c>
      <c r="R37" s="198">
        <v>0.44</v>
      </c>
      <c r="S37" s="198">
        <v>0.27</v>
      </c>
      <c r="T37" s="198">
        <v>0</v>
      </c>
      <c r="U37" s="198">
        <v>13.6</v>
      </c>
      <c r="V37" s="198">
        <v>0</v>
      </c>
      <c r="W37" s="198">
        <v>0</v>
      </c>
      <c r="X37" s="198">
        <v>1.54</v>
      </c>
      <c r="Y37" s="198">
        <v>56.48</v>
      </c>
      <c r="Z37" s="198">
        <v>2.82</v>
      </c>
      <c r="AA37" s="198">
        <v>0.94</v>
      </c>
      <c r="AB37" s="198">
        <v>0</v>
      </c>
      <c r="AC37" s="198">
        <v>10.63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32.14</v>
      </c>
      <c r="AJ37" s="198">
        <v>0</v>
      </c>
      <c r="AK37" s="198">
        <v>2.82</v>
      </c>
      <c r="AL37" s="198">
        <v>0</v>
      </c>
      <c r="AM37" s="198">
        <v>17.16</v>
      </c>
      <c r="AN37" s="198">
        <v>0</v>
      </c>
      <c r="AO37" s="198">
        <v>129.47999999999999</v>
      </c>
      <c r="AP37" s="198">
        <v>0</v>
      </c>
    </row>
    <row r="38" spans="1:42">
      <c r="A38" t="s">
        <v>80</v>
      </c>
      <c r="B38" s="198">
        <v>0</v>
      </c>
      <c r="C38" s="198">
        <v>11.25</v>
      </c>
      <c r="D38" s="198">
        <v>0</v>
      </c>
      <c r="E38" s="198">
        <v>0</v>
      </c>
      <c r="F38" s="198">
        <v>17.649999999999999</v>
      </c>
      <c r="G38" s="198">
        <v>0</v>
      </c>
      <c r="H38" s="198">
        <v>0</v>
      </c>
      <c r="I38" s="198">
        <v>22.83</v>
      </c>
      <c r="J38" s="198">
        <v>0</v>
      </c>
      <c r="K38" s="198">
        <v>6.78</v>
      </c>
      <c r="L38" s="198">
        <v>19.510000000000002</v>
      </c>
      <c r="M38" s="198">
        <v>0</v>
      </c>
      <c r="N38" s="198">
        <v>1.24</v>
      </c>
      <c r="O38" s="198">
        <v>1.03</v>
      </c>
      <c r="P38" s="198">
        <v>2</v>
      </c>
      <c r="Q38" s="198">
        <v>0.23</v>
      </c>
      <c r="R38" s="198">
        <v>0.44</v>
      </c>
      <c r="S38" s="198">
        <v>0.27</v>
      </c>
      <c r="T38" s="198">
        <v>0</v>
      </c>
      <c r="U38" s="198">
        <v>13.6</v>
      </c>
      <c r="V38" s="198">
        <v>0</v>
      </c>
      <c r="W38" s="198">
        <v>0</v>
      </c>
      <c r="X38" s="198">
        <v>1.54</v>
      </c>
      <c r="Y38" s="198">
        <v>56.48</v>
      </c>
      <c r="Z38" s="198">
        <v>2.82</v>
      </c>
      <c r="AA38" s="198">
        <v>0.94</v>
      </c>
      <c r="AB38" s="198">
        <v>0</v>
      </c>
      <c r="AC38" s="198">
        <v>10.63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32.14</v>
      </c>
      <c r="AJ38" s="198">
        <v>0</v>
      </c>
      <c r="AK38" s="198">
        <v>1.6</v>
      </c>
      <c r="AL38" s="198">
        <v>0</v>
      </c>
      <c r="AM38" s="198">
        <v>17.16</v>
      </c>
      <c r="AN38" s="198">
        <v>0</v>
      </c>
      <c r="AO38" s="198">
        <v>129.47999999999999</v>
      </c>
      <c r="AP38" s="198">
        <v>0</v>
      </c>
    </row>
    <row r="39" spans="1:42">
      <c r="A39" t="s">
        <v>81</v>
      </c>
      <c r="B39" s="198">
        <v>0</v>
      </c>
      <c r="C39" s="198">
        <v>11.25</v>
      </c>
      <c r="D39" s="198">
        <v>0</v>
      </c>
      <c r="E39" s="198">
        <v>0</v>
      </c>
      <c r="F39" s="198">
        <v>17.649999999999999</v>
      </c>
      <c r="G39" s="198">
        <v>0</v>
      </c>
      <c r="H39" s="198">
        <v>0</v>
      </c>
      <c r="I39" s="198">
        <v>22.83</v>
      </c>
      <c r="J39" s="198">
        <v>0</v>
      </c>
      <c r="K39" s="198">
        <v>6.78</v>
      </c>
      <c r="L39" s="198">
        <v>19.510000000000002</v>
      </c>
      <c r="M39" s="198">
        <v>0</v>
      </c>
      <c r="N39" s="198">
        <v>1.24</v>
      </c>
      <c r="O39" s="198">
        <v>1.03</v>
      </c>
      <c r="P39" s="198">
        <v>2</v>
      </c>
      <c r="Q39" s="198">
        <v>0.23</v>
      </c>
      <c r="R39" s="198">
        <v>0.44</v>
      </c>
      <c r="S39" s="198">
        <v>0.27</v>
      </c>
      <c r="T39" s="198">
        <v>0</v>
      </c>
      <c r="U39" s="198">
        <v>13.6</v>
      </c>
      <c r="V39" s="198">
        <v>0</v>
      </c>
      <c r="W39" s="198">
        <v>0</v>
      </c>
      <c r="X39" s="198">
        <v>1.54</v>
      </c>
      <c r="Y39" s="198">
        <v>56.48</v>
      </c>
      <c r="Z39" s="198">
        <v>2.82</v>
      </c>
      <c r="AA39" s="198">
        <v>0.94</v>
      </c>
      <c r="AB39" s="198">
        <v>0</v>
      </c>
      <c r="AC39" s="198">
        <v>10.63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32.67</v>
      </c>
      <c r="AJ39" s="198">
        <v>0</v>
      </c>
      <c r="AK39" s="198">
        <v>3.12</v>
      </c>
      <c r="AL39" s="198">
        <v>0</v>
      </c>
      <c r="AM39" s="198">
        <v>17.16</v>
      </c>
      <c r="AN39" s="198">
        <v>0</v>
      </c>
      <c r="AO39" s="198">
        <v>129.47999999999999</v>
      </c>
      <c r="AP39" s="198">
        <v>0</v>
      </c>
    </row>
    <row r="40" spans="1:42">
      <c r="A40" t="s">
        <v>82</v>
      </c>
      <c r="B40" s="198">
        <v>0</v>
      </c>
      <c r="C40" s="198">
        <v>11.25</v>
      </c>
      <c r="D40" s="198">
        <v>0</v>
      </c>
      <c r="E40" s="198">
        <v>0</v>
      </c>
      <c r="F40" s="198">
        <v>17.649999999999999</v>
      </c>
      <c r="G40" s="198">
        <v>0</v>
      </c>
      <c r="H40" s="198">
        <v>0</v>
      </c>
      <c r="I40" s="198">
        <v>22.83</v>
      </c>
      <c r="J40" s="198">
        <v>0</v>
      </c>
      <c r="K40" s="198">
        <v>6.78</v>
      </c>
      <c r="L40" s="198">
        <v>19.510000000000002</v>
      </c>
      <c r="M40" s="198">
        <v>0</v>
      </c>
      <c r="N40" s="198">
        <v>1.24</v>
      </c>
      <c r="O40" s="198">
        <v>1.03</v>
      </c>
      <c r="P40" s="198">
        <v>2</v>
      </c>
      <c r="Q40" s="198">
        <v>0.23</v>
      </c>
      <c r="R40" s="198">
        <v>0.44</v>
      </c>
      <c r="S40" s="198">
        <v>0.27</v>
      </c>
      <c r="T40" s="198">
        <v>0</v>
      </c>
      <c r="U40" s="198">
        <v>13.6</v>
      </c>
      <c r="V40" s="198">
        <v>0</v>
      </c>
      <c r="W40" s="198">
        <v>0</v>
      </c>
      <c r="X40" s="198">
        <v>1.54</v>
      </c>
      <c r="Y40" s="198">
        <v>56.48</v>
      </c>
      <c r="Z40" s="198">
        <v>2.82</v>
      </c>
      <c r="AA40" s="198">
        <v>0.94</v>
      </c>
      <c r="AB40" s="198">
        <v>0</v>
      </c>
      <c r="AC40" s="198">
        <v>10.63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32.14</v>
      </c>
      <c r="AJ40" s="198">
        <v>0</v>
      </c>
      <c r="AK40" s="198">
        <v>3.12</v>
      </c>
      <c r="AL40" s="198">
        <v>0</v>
      </c>
      <c r="AM40" s="198">
        <v>17.16</v>
      </c>
      <c r="AN40" s="198">
        <v>0</v>
      </c>
      <c r="AO40" s="198">
        <v>129.47999999999999</v>
      </c>
      <c r="AP40" s="198">
        <v>0</v>
      </c>
    </row>
    <row r="41" spans="1:42">
      <c r="A41" t="s">
        <v>83</v>
      </c>
      <c r="B41" s="198">
        <v>0</v>
      </c>
      <c r="C41" s="198">
        <v>11.25</v>
      </c>
      <c r="D41" s="198">
        <v>0</v>
      </c>
      <c r="E41" s="198">
        <v>0</v>
      </c>
      <c r="F41" s="198">
        <v>17.649999999999999</v>
      </c>
      <c r="G41" s="198">
        <v>0</v>
      </c>
      <c r="H41" s="198">
        <v>0</v>
      </c>
      <c r="I41" s="198">
        <v>22.83</v>
      </c>
      <c r="J41" s="198">
        <v>0</v>
      </c>
      <c r="K41" s="198">
        <v>6.78</v>
      </c>
      <c r="L41" s="198">
        <v>19.510000000000002</v>
      </c>
      <c r="M41" s="198">
        <v>0</v>
      </c>
      <c r="N41" s="198">
        <v>1.24</v>
      </c>
      <c r="O41" s="198">
        <v>1.03</v>
      </c>
      <c r="P41" s="198">
        <v>2</v>
      </c>
      <c r="Q41" s="198">
        <v>0.23</v>
      </c>
      <c r="R41" s="198">
        <v>0.44</v>
      </c>
      <c r="S41" s="198">
        <v>0.27</v>
      </c>
      <c r="T41" s="198">
        <v>0</v>
      </c>
      <c r="U41" s="198">
        <v>13.6</v>
      </c>
      <c r="V41" s="198">
        <v>0</v>
      </c>
      <c r="W41" s="198">
        <v>0</v>
      </c>
      <c r="X41" s="198">
        <v>1.54</v>
      </c>
      <c r="Y41" s="198">
        <v>56.48</v>
      </c>
      <c r="Z41" s="198">
        <v>2.82</v>
      </c>
      <c r="AA41" s="198">
        <v>0.94</v>
      </c>
      <c r="AB41" s="198">
        <v>0</v>
      </c>
      <c r="AC41" s="198">
        <v>10.63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32.14</v>
      </c>
      <c r="AJ41" s="198">
        <v>0</v>
      </c>
      <c r="AK41" s="198">
        <v>3.12</v>
      </c>
      <c r="AL41" s="198">
        <v>0</v>
      </c>
      <c r="AM41" s="198">
        <v>17.16</v>
      </c>
      <c r="AN41" s="198">
        <v>0</v>
      </c>
      <c r="AO41" s="198">
        <v>129.47999999999999</v>
      </c>
      <c r="AP41" s="198">
        <v>0</v>
      </c>
    </row>
    <row r="42" spans="1:42">
      <c r="A42" t="s">
        <v>84</v>
      </c>
      <c r="B42" s="198">
        <v>0</v>
      </c>
      <c r="C42" s="198">
        <v>11.25</v>
      </c>
      <c r="D42" s="198">
        <v>0</v>
      </c>
      <c r="E42" s="198">
        <v>0</v>
      </c>
      <c r="F42" s="198">
        <v>17.649999999999999</v>
      </c>
      <c r="G42" s="198">
        <v>0</v>
      </c>
      <c r="H42" s="198">
        <v>0</v>
      </c>
      <c r="I42" s="198">
        <v>22.83</v>
      </c>
      <c r="J42" s="198">
        <v>0</v>
      </c>
      <c r="K42" s="198">
        <v>6.78</v>
      </c>
      <c r="L42" s="198">
        <v>19.510000000000002</v>
      </c>
      <c r="M42" s="198">
        <v>0</v>
      </c>
      <c r="N42" s="198">
        <v>1.24</v>
      </c>
      <c r="O42" s="198">
        <v>1.03</v>
      </c>
      <c r="P42" s="198">
        <v>2</v>
      </c>
      <c r="Q42" s="198">
        <v>0.23</v>
      </c>
      <c r="R42" s="198">
        <v>0.44</v>
      </c>
      <c r="S42" s="198">
        <v>0.27</v>
      </c>
      <c r="T42" s="198">
        <v>0</v>
      </c>
      <c r="U42" s="198">
        <v>13.6</v>
      </c>
      <c r="V42" s="198">
        <v>0</v>
      </c>
      <c r="W42" s="198">
        <v>0</v>
      </c>
      <c r="X42" s="198">
        <v>1.54</v>
      </c>
      <c r="Y42" s="198">
        <v>56.48</v>
      </c>
      <c r="Z42" s="198">
        <v>2.82</v>
      </c>
      <c r="AA42" s="198">
        <v>0.94</v>
      </c>
      <c r="AB42" s="198">
        <v>0</v>
      </c>
      <c r="AC42" s="198">
        <v>10.63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32.14</v>
      </c>
      <c r="AJ42" s="198">
        <v>0</v>
      </c>
      <c r="AK42" s="198">
        <v>3.12</v>
      </c>
      <c r="AL42" s="198">
        <v>0</v>
      </c>
      <c r="AM42" s="198">
        <v>17.16</v>
      </c>
      <c r="AN42" s="198">
        <v>0</v>
      </c>
      <c r="AO42" s="198">
        <v>129.47999999999999</v>
      </c>
      <c r="AP42" s="198">
        <v>0</v>
      </c>
    </row>
    <row r="43" spans="1:42">
      <c r="A43" t="s">
        <v>85</v>
      </c>
      <c r="B43" s="198">
        <v>0</v>
      </c>
      <c r="C43" s="198">
        <v>11.25</v>
      </c>
      <c r="D43" s="198">
        <v>0</v>
      </c>
      <c r="E43" s="198">
        <v>0</v>
      </c>
      <c r="F43" s="198">
        <v>17.649999999999999</v>
      </c>
      <c r="G43" s="198">
        <v>0</v>
      </c>
      <c r="H43" s="198">
        <v>0</v>
      </c>
      <c r="I43" s="198">
        <v>22.69</v>
      </c>
      <c r="J43" s="198">
        <v>0</v>
      </c>
      <c r="K43" s="198">
        <v>6.78</v>
      </c>
      <c r="L43" s="198">
        <v>19.510000000000002</v>
      </c>
      <c r="M43" s="198">
        <v>0</v>
      </c>
      <c r="N43" s="198">
        <v>1.24</v>
      </c>
      <c r="O43" s="198">
        <v>1.03</v>
      </c>
      <c r="P43" s="198">
        <v>2</v>
      </c>
      <c r="Q43" s="198">
        <v>0.23</v>
      </c>
      <c r="R43" s="198">
        <v>0.44</v>
      </c>
      <c r="S43" s="198">
        <v>0.27</v>
      </c>
      <c r="T43" s="198">
        <v>0</v>
      </c>
      <c r="U43" s="198">
        <v>13.6</v>
      </c>
      <c r="V43" s="198">
        <v>0</v>
      </c>
      <c r="W43" s="198">
        <v>0</v>
      </c>
      <c r="X43" s="198">
        <v>1.54</v>
      </c>
      <c r="Y43" s="198">
        <v>56.48</v>
      </c>
      <c r="Z43" s="198">
        <v>2.82</v>
      </c>
      <c r="AA43" s="198">
        <v>0.94</v>
      </c>
      <c r="AB43" s="198">
        <v>0</v>
      </c>
      <c r="AC43" s="198">
        <v>10.88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32.14</v>
      </c>
      <c r="AJ43" s="198">
        <v>0</v>
      </c>
      <c r="AK43" s="198">
        <v>3.12</v>
      </c>
      <c r="AL43" s="198">
        <v>0</v>
      </c>
      <c r="AM43" s="198">
        <v>17.16</v>
      </c>
      <c r="AN43" s="198">
        <v>0</v>
      </c>
      <c r="AO43" s="198">
        <v>129.47999999999999</v>
      </c>
      <c r="AP43" s="198">
        <v>0</v>
      </c>
    </row>
    <row r="44" spans="1:42">
      <c r="A44" t="s">
        <v>86</v>
      </c>
      <c r="B44" s="198">
        <v>0</v>
      </c>
      <c r="C44" s="198">
        <v>11.2</v>
      </c>
      <c r="D44" s="198">
        <v>0</v>
      </c>
      <c r="E44" s="198">
        <v>0</v>
      </c>
      <c r="F44" s="198">
        <v>17.649999999999999</v>
      </c>
      <c r="G44" s="198">
        <v>0</v>
      </c>
      <c r="H44" s="198">
        <v>0</v>
      </c>
      <c r="I44" s="198">
        <v>22.69</v>
      </c>
      <c r="J44" s="198">
        <v>0</v>
      </c>
      <c r="K44" s="198">
        <v>6.78</v>
      </c>
      <c r="L44" s="198">
        <v>19.510000000000002</v>
      </c>
      <c r="M44" s="198">
        <v>0</v>
      </c>
      <c r="N44" s="198">
        <v>1.24</v>
      </c>
      <c r="O44" s="198">
        <v>1.03</v>
      </c>
      <c r="P44" s="198">
        <v>2</v>
      </c>
      <c r="Q44" s="198">
        <v>0.23</v>
      </c>
      <c r="R44" s="198">
        <v>0.44</v>
      </c>
      <c r="S44" s="198">
        <v>0.27</v>
      </c>
      <c r="T44" s="198">
        <v>0</v>
      </c>
      <c r="U44" s="198">
        <v>13.6</v>
      </c>
      <c r="V44" s="198">
        <v>0</v>
      </c>
      <c r="W44" s="198">
        <v>0</v>
      </c>
      <c r="X44" s="198">
        <v>1.54</v>
      </c>
      <c r="Y44" s="198">
        <v>56.48</v>
      </c>
      <c r="Z44" s="198">
        <v>2.82</v>
      </c>
      <c r="AA44" s="198">
        <v>0.94</v>
      </c>
      <c r="AB44" s="198">
        <v>0</v>
      </c>
      <c r="AC44" s="198">
        <v>10.88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32.14</v>
      </c>
      <c r="AJ44" s="198">
        <v>0</v>
      </c>
      <c r="AK44" s="198">
        <v>3.12</v>
      </c>
      <c r="AL44" s="198">
        <v>0</v>
      </c>
      <c r="AM44" s="198">
        <v>17.16</v>
      </c>
      <c r="AN44" s="198">
        <v>0</v>
      </c>
      <c r="AO44" s="198">
        <v>129.47999999999999</v>
      </c>
      <c r="AP44" s="198">
        <v>0</v>
      </c>
    </row>
    <row r="45" spans="1:42">
      <c r="A45" t="s">
        <v>87</v>
      </c>
      <c r="B45" s="198">
        <v>0</v>
      </c>
      <c r="C45" s="198">
        <v>11.2</v>
      </c>
      <c r="D45" s="198">
        <v>0</v>
      </c>
      <c r="E45" s="198">
        <v>0</v>
      </c>
      <c r="F45" s="198">
        <v>17.649999999999999</v>
      </c>
      <c r="G45" s="198">
        <v>0</v>
      </c>
      <c r="H45" s="198">
        <v>0</v>
      </c>
      <c r="I45" s="198">
        <v>22.69</v>
      </c>
      <c r="J45" s="198">
        <v>0</v>
      </c>
      <c r="K45" s="198">
        <v>6.78</v>
      </c>
      <c r="L45" s="198">
        <v>19.510000000000002</v>
      </c>
      <c r="M45" s="198">
        <v>0</v>
      </c>
      <c r="N45" s="198">
        <v>1.24</v>
      </c>
      <c r="O45" s="198">
        <v>1.03</v>
      </c>
      <c r="P45" s="198">
        <v>2</v>
      </c>
      <c r="Q45" s="198">
        <v>0.23</v>
      </c>
      <c r="R45" s="198">
        <v>0.44</v>
      </c>
      <c r="S45" s="198">
        <v>0.27</v>
      </c>
      <c r="T45" s="198">
        <v>0</v>
      </c>
      <c r="U45" s="198">
        <v>13.06</v>
      </c>
      <c r="V45" s="198">
        <v>0</v>
      </c>
      <c r="W45" s="198">
        <v>0</v>
      </c>
      <c r="X45" s="198">
        <v>1.54</v>
      </c>
      <c r="Y45" s="198">
        <v>56.48</v>
      </c>
      <c r="Z45" s="198">
        <v>2.82</v>
      </c>
      <c r="AA45" s="198">
        <v>0.94</v>
      </c>
      <c r="AB45" s="198">
        <v>0</v>
      </c>
      <c r="AC45" s="198">
        <v>10.88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32.67</v>
      </c>
      <c r="AJ45" s="198">
        <v>0</v>
      </c>
      <c r="AK45" s="198">
        <v>3.12</v>
      </c>
      <c r="AL45" s="198">
        <v>0</v>
      </c>
      <c r="AM45" s="198">
        <v>17.16</v>
      </c>
      <c r="AN45" s="198">
        <v>0</v>
      </c>
      <c r="AO45" s="198">
        <v>129.47999999999999</v>
      </c>
      <c r="AP45" s="198">
        <v>0</v>
      </c>
    </row>
    <row r="46" spans="1:42">
      <c r="A46" t="s">
        <v>88</v>
      </c>
      <c r="B46" s="198">
        <v>0</v>
      </c>
      <c r="C46" s="198">
        <v>11.2</v>
      </c>
      <c r="D46" s="198">
        <v>0</v>
      </c>
      <c r="E46" s="198">
        <v>0</v>
      </c>
      <c r="F46" s="198">
        <v>17.649999999999999</v>
      </c>
      <c r="G46" s="198">
        <v>0</v>
      </c>
      <c r="H46" s="198">
        <v>0</v>
      </c>
      <c r="I46" s="198">
        <v>22.69</v>
      </c>
      <c r="J46" s="198">
        <v>0</v>
      </c>
      <c r="K46" s="198">
        <v>6.78</v>
      </c>
      <c r="L46" s="198">
        <v>19.510000000000002</v>
      </c>
      <c r="M46" s="198">
        <v>0</v>
      </c>
      <c r="N46" s="198">
        <v>1.24</v>
      </c>
      <c r="O46" s="198">
        <v>1.03</v>
      </c>
      <c r="P46" s="198">
        <v>2</v>
      </c>
      <c r="Q46" s="198">
        <v>0.23</v>
      </c>
      <c r="R46" s="198">
        <v>0.44</v>
      </c>
      <c r="S46" s="198">
        <v>0.27</v>
      </c>
      <c r="T46" s="198">
        <v>0</v>
      </c>
      <c r="U46" s="198">
        <v>12.42</v>
      </c>
      <c r="V46" s="198">
        <v>0</v>
      </c>
      <c r="W46" s="198">
        <v>0</v>
      </c>
      <c r="X46" s="198">
        <v>1.54</v>
      </c>
      <c r="Y46" s="198">
        <v>56.48</v>
      </c>
      <c r="Z46" s="198">
        <v>2.82</v>
      </c>
      <c r="AA46" s="198">
        <v>0.94</v>
      </c>
      <c r="AB46" s="198">
        <v>0</v>
      </c>
      <c r="AC46" s="198">
        <v>10.88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32.14</v>
      </c>
      <c r="AJ46" s="198">
        <v>0</v>
      </c>
      <c r="AK46" s="198">
        <v>3.12</v>
      </c>
      <c r="AL46" s="198">
        <v>0</v>
      </c>
      <c r="AM46" s="198">
        <v>17.16</v>
      </c>
      <c r="AN46" s="198">
        <v>0</v>
      </c>
      <c r="AO46" s="198">
        <v>129.47999999999999</v>
      </c>
      <c r="AP46" s="198">
        <v>0</v>
      </c>
    </row>
    <row r="47" spans="1:42">
      <c r="A47" t="s">
        <v>89</v>
      </c>
      <c r="B47" s="198">
        <v>0</v>
      </c>
      <c r="C47" s="198">
        <v>11.2</v>
      </c>
      <c r="D47" s="198">
        <v>0</v>
      </c>
      <c r="E47" s="198">
        <v>0</v>
      </c>
      <c r="F47" s="198">
        <v>17.649999999999999</v>
      </c>
      <c r="G47" s="198">
        <v>0</v>
      </c>
      <c r="H47" s="198">
        <v>0</v>
      </c>
      <c r="I47" s="198">
        <v>22.69</v>
      </c>
      <c r="J47" s="198">
        <v>0</v>
      </c>
      <c r="K47" s="198">
        <v>6.78</v>
      </c>
      <c r="L47" s="198">
        <v>19.510000000000002</v>
      </c>
      <c r="M47" s="198">
        <v>0</v>
      </c>
      <c r="N47" s="198">
        <v>1.24</v>
      </c>
      <c r="O47" s="198">
        <v>1.03</v>
      </c>
      <c r="P47" s="198">
        <v>2</v>
      </c>
      <c r="Q47" s="198">
        <v>0.23</v>
      </c>
      <c r="R47" s="198">
        <v>0.44</v>
      </c>
      <c r="S47" s="198">
        <v>0.27</v>
      </c>
      <c r="T47" s="198">
        <v>0</v>
      </c>
      <c r="U47" s="198">
        <v>11.34</v>
      </c>
      <c r="V47" s="198">
        <v>0</v>
      </c>
      <c r="W47" s="198">
        <v>0</v>
      </c>
      <c r="X47" s="198">
        <v>1.54</v>
      </c>
      <c r="Y47" s="198">
        <v>56.48</v>
      </c>
      <c r="Z47" s="198">
        <v>2.82</v>
      </c>
      <c r="AA47" s="198">
        <v>0.94</v>
      </c>
      <c r="AB47" s="198">
        <v>0</v>
      </c>
      <c r="AC47" s="198">
        <v>10.88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32.14</v>
      </c>
      <c r="AJ47" s="198">
        <v>0</v>
      </c>
      <c r="AK47" s="198">
        <v>3.12</v>
      </c>
      <c r="AL47" s="198">
        <v>0</v>
      </c>
      <c r="AM47" s="198">
        <v>17.16</v>
      </c>
      <c r="AN47" s="198">
        <v>0</v>
      </c>
      <c r="AO47" s="198">
        <v>129.47999999999999</v>
      </c>
      <c r="AP47" s="198">
        <v>0</v>
      </c>
    </row>
    <row r="48" spans="1:42">
      <c r="A48" t="s">
        <v>90</v>
      </c>
      <c r="B48" s="198">
        <v>0</v>
      </c>
      <c r="C48" s="198">
        <v>11.2</v>
      </c>
      <c r="D48" s="198">
        <v>0</v>
      </c>
      <c r="E48" s="198">
        <v>0</v>
      </c>
      <c r="F48" s="198">
        <v>17.649999999999999</v>
      </c>
      <c r="G48" s="198">
        <v>0</v>
      </c>
      <c r="H48" s="198">
        <v>0</v>
      </c>
      <c r="I48" s="198">
        <v>22.69</v>
      </c>
      <c r="J48" s="198">
        <v>0</v>
      </c>
      <c r="K48" s="198">
        <v>6.78</v>
      </c>
      <c r="L48" s="198">
        <v>19.510000000000002</v>
      </c>
      <c r="M48" s="198">
        <v>0</v>
      </c>
      <c r="N48" s="198">
        <v>1.24</v>
      </c>
      <c r="O48" s="198">
        <v>1.03</v>
      </c>
      <c r="P48" s="198">
        <v>2</v>
      </c>
      <c r="Q48" s="198">
        <v>0.23</v>
      </c>
      <c r="R48" s="198">
        <v>0.44</v>
      </c>
      <c r="S48" s="198">
        <v>0.27</v>
      </c>
      <c r="T48" s="198">
        <v>0</v>
      </c>
      <c r="U48" s="198">
        <v>11.34</v>
      </c>
      <c r="V48" s="198">
        <v>0</v>
      </c>
      <c r="W48" s="198">
        <v>0</v>
      </c>
      <c r="X48" s="198">
        <v>1.54</v>
      </c>
      <c r="Y48" s="198">
        <v>56.48</v>
      </c>
      <c r="Z48" s="198">
        <v>2.82</v>
      </c>
      <c r="AA48" s="198">
        <v>0.94</v>
      </c>
      <c r="AB48" s="198">
        <v>0</v>
      </c>
      <c r="AC48" s="198">
        <v>10.88</v>
      </c>
      <c r="AD48" s="198">
        <v>0</v>
      </c>
      <c r="AE48" s="198">
        <v>0</v>
      </c>
      <c r="AF48" s="198">
        <v>0</v>
      </c>
      <c r="AG48" s="198">
        <v>0</v>
      </c>
      <c r="AH48" s="198">
        <v>9.64</v>
      </c>
      <c r="AI48" s="198">
        <v>32.14</v>
      </c>
      <c r="AJ48" s="198">
        <v>0</v>
      </c>
      <c r="AK48" s="198">
        <v>3.12</v>
      </c>
      <c r="AL48" s="198">
        <v>0</v>
      </c>
      <c r="AM48" s="198">
        <v>17.16</v>
      </c>
      <c r="AN48" s="198">
        <v>0</v>
      </c>
      <c r="AO48" s="198">
        <v>129.47999999999999</v>
      </c>
      <c r="AP48" s="198">
        <v>0</v>
      </c>
    </row>
    <row r="49" spans="1:42">
      <c r="A49" t="s">
        <v>91</v>
      </c>
      <c r="B49" s="198">
        <v>0</v>
      </c>
      <c r="C49" s="198">
        <v>11.2</v>
      </c>
      <c r="D49" s="198">
        <v>0</v>
      </c>
      <c r="E49" s="198">
        <v>0</v>
      </c>
      <c r="F49" s="198">
        <v>17.649999999999999</v>
      </c>
      <c r="G49" s="198">
        <v>0</v>
      </c>
      <c r="H49" s="198">
        <v>0</v>
      </c>
      <c r="I49" s="198">
        <v>22.69</v>
      </c>
      <c r="J49" s="198">
        <v>0</v>
      </c>
      <c r="K49" s="198">
        <v>6.78</v>
      </c>
      <c r="L49" s="198">
        <v>19.510000000000002</v>
      </c>
      <c r="M49" s="198">
        <v>0</v>
      </c>
      <c r="N49" s="198">
        <v>1.24</v>
      </c>
      <c r="O49" s="198">
        <v>1.03</v>
      </c>
      <c r="P49" s="198">
        <v>2</v>
      </c>
      <c r="Q49" s="198">
        <v>0.23</v>
      </c>
      <c r="R49" s="198">
        <v>0.44</v>
      </c>
      <c r="S49" s="198">
        <v>0.27</v>
      </c>
      <c r="T49" s="198">
        <v>0</v>
      </c>
      <c r="U49" s="198">
        <v>11.34</v>
      </c>
      <c r="V49" s="198">
        <v>0</v>
      </c>
      <c r="W49" s="198">
        <v>0</v>
      </c>
      <c r="X49" s="198">
        <v>1.54</v>
      </c>
      <c r="Y49" s="198">
        <v>56.48</v>
      </c>
      <c r="Z49" s="198">
        <v>2.82</v>
      </c>
      <c r="AA49" s="198">
        <v>0.94</v>
      </c>
      <c r="AB49" s="198">
        <v>0</v>
      </c>
      <c r="AC49" s="198">
        <v>10.75</v>
      </c>
      <c r="AD49" s="198">
        <v>13.65</v>
      </c>
      <c r="AE49" s="198">
        <v>0</v>
      </c>
      <c r="AF49" s="198">
        <v>0</v>
      </c>
      <c r="AG49" s="198">
        <v>0</v>
      </c>
      <c r="AH49" s="198">
        <v>0</v>
      </c>
      <c r="AI49" s="198">
        <v>32.14</v>
      </c>
      <c r="AJ49" s="198">
        <v>0</v>
      </c>
      <c r="AK49" s="198">
        <v>3.12</v>
      </c>
      <c r="AL49" s="198">
        <v>0</v>
      </c>
      <c r="AM49" s="198">
        <v>17.16</v>
      </c>
      <c r="AN49" s="198">
        <v>0</v>
      </c>
      <c r="AO49" s="198">
        <v>129.47999999999999</v>
      </c>
      <c r="AP49" s="198">
        <v>0</v>
      </c>
    </row>
    <row r="50" spans="1:42">
      <c r="A50" t="s">
        <v>92</v>
      </c>
      <c r="B50" s="198">
        <v>0</v>
      </c>
      <c r="C50" s="198">
        <v>11.2</v>
      </c>
      <c r="D50" s="198">
        <v>0</v>
      </c>
      <c r="E50" s="198">
        <v>0</v>
      </c>
      <c r="F50" s="198">
        <v>17.649999999999999</v>
      </c>
      <c r="G50" s="198">
        <v>0</v>
      </c>
      <c r="H50" s="198">
        <v>0</v>
      </c>
      <c r="I50" s="198">
        <v>22.69</v>
      </c>
      <c r="J50" s="198">
        <v>0</v>
      </c>
      <c r="K50" s="198">
        <v>6.78</v>
      </c>
      <c r="L50" s="198">
        <v>19.510000000000002</v>
      </c>
      <c r="M50" s="198">
        <v>0</v>
      </c>
      <c r="N50" s="198">
        <v>1.24</v>
      </c>
      <c r="O50" s="198">
        <v>1.03</v>
      </c>
      <c r="P50" s="198">
        <v>2</v>
      </c>
      <c r="Q50" s="198">
        <v>0.23</v>
      </c>
      <c r="R50" s="198">
        <v>0.44</v>
      </c>
      <c r="S50" s="198">
        <v>0.27</v>
      </c>
      <c r="T50" s="198">
        <v>0</v>
      </c>
      <c r="U50" s="198">
        <v>11.34</v>
      </c>
      <c r="V50" s="198">
        <v>0</v>
      </c>
      <c r="W50" s="198">
        <v>0</v>
      </c>
      <c r="X50" s="198">
        <v>1.54</v>
      </c>
      <c r="Y50" s="198">
        <v>56.48</v>
      </c>
      <c r="Z50" s="198">
        <v>2.82</v>
      </c>
      <c r="AA50" s="198">
        <v>0.94</v>
      </c>
      <c r="AB50" s="198">
        <v>0</v>
      </c>
      <c r="AC50" s="198">
        <v>10.75</v>
      </c>
      <c r="AD50" s="198">
        <v>13.65</v>
      </c>
      <c r="AE50" s="198">
        <v>0</v>
      </c>
      <c r="AF50" s="198">
        <v>0</v>
      </c>
      <c r="AG50" s="198">
        <v>0</v>
      </c>
      <c r="AH50" s="198">
        <v>0</v>
      </c>
      <c r="AI50" s="198">
        <v>32.14</v>
      </c>
      <c r="AJ50" s="198">
        <v>0</v>
      </c>
      <c r="AK50" s="198">
        <v>3.12</v>
      </c>
      <c r="AL50" s="198">
        <v>0</v>
      </c>
      <c r="AM50" s="198">
        <v>17.16</v>
      </c>
      <c r="AN50" s="198">
        <v>0</v>
      </c>
      <c r="AO50" s="198">
        <v>129.47999999999999</v>
      </c>
      <c r="AP50" s="198">
        <v>0</v>
      </c>
    </row>
    <row r="51" spans="1:42">
      <c r="A51" t="s">
        <v>93</v>
      </c>
      <c r="B51" s="198">
        <v>0</v>
      </c>
      <c r="C51" s="198">
        <v>11.2</v>
      </c>
      <c r="D51" s="198">
        <v>0</v>
      </c>
      <c r="E51" s="198">
        <v>0</v>
      </c>
      <c r="F51" s="198">
        <v>17.649999999999999</v>
      </c>
      <c r="G51" s="198">
        <v>0</v>
      </c>
      <c r="H51" s="198">
        <v>0</v>
      </c>
      <c r="I51" s="198">
        <v>22.41</v>
      </c>
      <c r="J51" s="198">
        <v>0</v>
      </c>
      <c r="K51" s="198">
        <v>6.78</v>
      </c>
      <c r="L51" s="198">
        <v>19.510000000000002</v>
      </c>
      <c r="M51" s="198">
        <v>0</v>
      </c>
      <c r="N51" s="198">
        <v>1.24</v>
      </c>
      <c r="O51" s="198">
        <v>1.03</v>
      </c>
      <c r="P51" s="198">
        <v>2</v>
      </c>
      <c r="Q51" s="198">
        <v>0.23</v>
      </c>
      <c r="R51" s="198">
        <v>0.44</v>
      </c>
      <c r="S51" s="198">
        <v>0.27</v>
      </c>
      <c r="T51" s="198">
        <v>0</v>
      </c>
      <c r="U51" s="198">
        <v>11.34</v>
      </c>
      <c r="V51" s="198">
        <v>0</v>
      </c>
      <c r="W51" s="198">
        <v>0</v>
      </c>
      <c r="X51" s="198">
        <v>1.54</v>
      </c>
      <c r="Y51" s="198">
        <v>56.48</v>
      </c>
      <c r="Z51" s="198">
        <v>2.82</v>
      </c>
      <c r="AA51" s="198">
        <v>0.94</v>
      </c>
      <c r="AB51" s="198">
        <v>0</v>
      </c>
      <c r="AC51" s="198">
        <v>10.75</v>
      </c>
      <c r="AD51" s="198">
        <v>13.65</v>
      </c>
      <c r="AE51" s="198">
        <v>0</v>
      </c>
      <c r="AF51" s="198">
        <v>0</v>
      </c>
      <c r="AG51" s="198">
        <v>0</v>
      </c>
      <c r="AH51" s="198">
        <v>0</v>
      </c>
      <c r="AI51" s="198">
        <v>32.14</v>
      </c>
      <c r="AJ51" s="198">
        <v>0</v>
      </c>
      <c r="AK51" s="198">
        <v>3.12</v>
      </c>
      <c r="AL51" s="198">
        <v>0</v>
      </c>
      <c r="AM51" s="198">
        <v>17.16</v>
      </c>
      <c r="AN51" s="198">
        <v>0</v>
      </c>
      <c r="AO51" s="198">
        <v>129.47999999999999</v>
      </c>
      <c r="AP51" s="198">
        <v>0</v>
      </c>
    </row>
    <row r="52" spans="1:42">
      <c r="A52" t="s">
        <v>94</v>
      </c>
      <c r="B52" s="198">
        <v>0</v>
      </c>
      <c r="C52" s="198">
        <v>11.2</v>
      </c>
      <c r="D52" s="198">
        <v>0</v>
      </c>
      <c r="E52" s="198">
        <v>0</v>
      </c>
      <c r="F52" s="198">
        <v>17.649999999999999</v>
      </c>
      <c r="G52" s="198">
        <v>0</v>
      </c>
      <c r="H52" s="198">
        <v>0</v>
      </c>
      <c r="I52" s="198">
        <v>22.41</v>
      </c>
      <c r="J52" s="198">
        <v>0</v>
      </c>
      <c r="K52" s="198">
        <v>6.78</v>
      </c>
      <c r="L52" s="198">
        <v>19.510000000000002</v>
      </c>
      <c r="M52" s="198">
        <v>0</v>
      </c>
      <c r="N52" s="198">
        <v>1.24</v>
      </c>
      <c r="O52" s="198">
        <v>1.03</v>
      </c>
      <c r="P52" s="198">
        <v>2</v>
      </c>
      <c r="Q52" s="198">
        <v>0.23</v>
      </c>
      <c r="R52" s="198">
        <v>0.44</v>
      </c>
      <c r="S52" s="198">
        <v>0.27</v>
      </c>
      <c r="T52" s="198">
        <v>0</v>
      </c>
      <c r="U52" s="198">
        <v>11.34</v>
      </c>
      <c r="V52" s="198">
        <v>0</v>
      </c>
      <c r="W52" s="198">
        <v>0</v>
      </c>
      <c r="X52" s="198">
        <v>1.54</v>
      </c>
      <c r="Y52" s="198">
        <v>56.48</v>
      </c>
      <c r="Z52" s="198">
        <v>2.82</v>
      </c>
      <c r="AA52" s="198">
        <v>0.94</v>
      </c>
      <c r="AB52" s="198">
        <v>0</v>
      </c>
      <c r="AC52" s="198">
        <v>10.75</v>
      </c>
      <c r="AD52" s="198">
        <v>13.65</v>
      </c>
      <c r="AE52" s="198">
        <v>0</v>
      </c>
      <c r="AF52" s="198">
        <v>0</v>
      </c>
      <c r="AG52" s="198">
        <v>0</v>
      </c>
      <c r="AH52" s="198">
        <v>0</v>
      </c>
      <c r="AI52" s="198">
        <v>32.14</v>
      </c>
      <c r="AJ52" s="198">
        <v>0</v>
      </c>
      <c r="AK52" s="198">
        <v>3.12</v>
      </c>
      <c r="AL52" s="198">
        <v>0</v>
      </c>
      <c r="AM52" s="198">
        <v>17.16</v>
      </c>
      <c r="AN52" s="198">
        <v>0</v>
      </c>
      <c r="AO52" s="198">
        <v>129.47999999999999</v>
      </c>
      <c r="AP52" s="198">
        <v>0</v>
      </c>
    </row>
    <row r="53" spans="1:42">
      <c r="A53" t="s">
        <v>95</v>
      </c>
      <c r="B53" s="198">
        <v>0</v>
      </c>
      <c r="C53" s="198">
        <v>11.18</v>
      </c>
      <c r="D53" s="198">
        <v>0</v>
      </c>
      <c r="E53" s="198">
        <v>0</v>
      </c>
      <c r="F53" s="198">
        <v>17.649999999999999</v>
      </c>
      <c r="G53" s="198">
        <v>0</v>
      </c>
      <c r="H53" s="198">
        <v>0</v>
      </c>
      <c r="I53" s="198">
        <v>22.41</v>
      </c>
      <c r="J53" s="198">
        <v>0</v>
      </c>
      <c r="K53" s="198">
        <v>6.78</v>
      </c>
      <c r="L53" s="198">
        <v>19.510000000000002</v>
      </c>
      <c r="M53" s="198">
        <v>0</v>
      </c>
      <c r="N53" s="198">
        <v>1.24</v>
      </c>
      <c r="O53" s="198">
        <v>1.03</v>
      </c>
      <c r="P53" s="198">
        <v>2.12</v>
      </c>
      <c r="Q53" s="198">
        <v>0.23</v>
      </c>
      <c r="R53" s="198">
        <v>0.44</v>
      </c>
      <c r="S53" s="198">
        <v>0.27</v>
      </c>
      <c r="T53" s="198">
        <v>0</v>
      </c>
      <c r="U53" s="198">
        <v>11.34</v>
      </c>
      <c r="V53" s="198">
        <v>0</v>
      </c>
      <c r="W53" s="198">
        <v>0</v>
      </c>
      <c r="X53" s="198">
        <v>1.54</v>
      </c>
      <c r="Y53" s="198">
        <v>56.48</v>
      </c>
      <c r="Z53" s="198">
        <v>2.82</v>
      </c>
      <c r="AA53" s="198">
        <v>0.94</v>
      </c>
      <c r="AB53" s="198">
        <v>0</v>
      </c>
      <c r="AC53" s="198">
        <v>10.75</v>
      </c>
      <c r="AD53" s="198">
        <v>13.65</v>
      </c>
      <c r="AE53" s="198">
        <v>0</v>
      </c>
      <c r="AF53" s="198">
        <v>0</v>
      </c>
      <c r="AG53" s="198">
        <v>0</v>
      </c>
      <c r="AH53" s="198">
        <v>0</v>
      </c>
      <c r="AI53" s="198">
        <v>32.14</v>
      </c>
      <c r="AJ53" s="198">
        <v>0</v>
      </c>
      <c r="AK53" s="198">
        <v>3.12</v>
      </c>
      <c r="AL53" s="198">
        <v>0</v>
      </c>
      <c r="AM53" s="198">
        <v>17.16</v>
      </c>
      <c r="AN53" s="198">
        <v>0</v>
      </c>
      <c r="AO53" s="198">
        <v>129.47999999999999</v>
      </c>
      <c r="AP53" s="198">
        <v>0</v>
      </c>
    </row>
    <row r="54" spans="1:42">
      <c r="A54" t="s">
        <v>96</v>
      </c>
      <c r="B54" s="198">
        <v>0</v>
      </c>
      <c r="C54" s="198">
        <v>11.18</v>
      </c>
      <c r="D54" s="198">
        <v>0</v>
      </c>
      <c r="E54" s="198">
        <v>0</v>
      </c>
      <c r="F54" s="198">
        <v>17.649999999999999</v>
      </c>
      <c r="G54" s="198">
        <v>0</v>
      </c>
      <c r="H54" s="198">
        <v>0</v>
      </c>
      <c r="I54" s="198">
        <v>22.41</v>
      </c>
      <c r="J54" s="198">
        <v>0</v>
      </c>
      <c r="K54" s="198">
        <v>6.78</v>
      </c>
      <c r="L54" s="198">
        <v>19.510000000000002</v>
      </c>
      <c r="M54" s="198">
        <v>0</v>
      </c>
      <c r="N54" s="198">
        <v>1.24</v>
      </c>
      <c r="O54" s="198">
        <v>1.03</v>
      </c>
      <c r="P54" s="198">
        <v>2.12</v>
      </c>
      <c r="Q54" s="198">
        <v>0.23</v>
      </c>
      <c r="R54" s="198">
        <v>0.44</v>
      </c>
      <c r="S54" s="198">
        <v>0.27</v>
      </c>
      <c r="T54" s="198">
        <v>0</v>
      </c>
      <c r="U54" s="198">
        <v>11.34</v>
      </c>
      <c r="V54" s="198">
        <v>0</v>
      </c>
      <c r="W54" s="198">
        <v>0</v>
      </c>
      <c r="X54" s="198">
        <v>1.54</v>
      </c>
      <c r="Y54" s="198">
        <v>56.48</v>
      </c>
      <c r="Z54" s="198">
        <v>2.82</v>
      </c>
      <c r="AA54" s="198">
        <v>0.94</v>
      </c>
      <c r="AB54" s="198">
        <v>0</v>
      </c>
      <c r="AC54" s="198">
        <v>10.75</v>
      </c>
      <c r="AD54" s="198">
        <v>13.65</v>
      </c>
      <c r="AE54" s="198">
        <v>0</v>
      </c>
      <c r="AF54" s="198">
        <v>0</v>
      </c>
      <c r="AG54" s="198">
        <v>0</v>
      </c>
      <c r="AH54" s="198">
        <v>0</v>
      </c>
      <c r="AI54" s="198">
        <v>32.14</v>
      </c>
      <c r="AJ54" s="198">
        <v>0</v>
      </c>
      <c r="AK54" s="198">
        <v>3.12</v>
      </c>
      <c r="AL54" s="198">
        <v>0</v>
      </c>
      <c r="AM54" s="198">
        <v>17.16</v>
      </c>
      <c r="AN54" s="198">
        <v>0</v>
      </c>
      <c r="AO54" s="198">
        <v>129.47999999999999</v>
      </c>
      <c r="AP54" s="198">
        <v>0</v>
      </c>
    </row>
    <row r="55" spans="1:42">
      <c r="A55" t="s">
        <v>97</v>
      </c>
      <c r="B55" s="198">
        <v>0</v>
      </c>
      <c r="C55" s="198">
        <v>11.18</v>
      </c>
      <c r="D55" s="198">
        <v>0</v>
      </c>
      <c r="E55" s="198">
        <v>0</v>
      </c>
      <c r="F55" s="198">
        <v>17.649999999999999</v>
      </c>
      <c r="G55" s="198">
        <v>0</v>
      </c>
      <c r="H55" s="198">
        <v>0</v>
      </c>
      <c r="I55" s="198">
        <v>22.27</v>
      </c>
      <c r="J55" s="198">
        <v>0</v>
      </c>
      <c r="K55" s="198">
        <v>6.78</v>
      </c>
      <c r="L55" s="198">
        <v>19.510000000000002</v>
      </c>
      <c r="M55" s="198">
        <v>0</v>
      </c>
      <c r="N55" s="198">
        <v>1.24</v>
      </c>
      <c r="O55" s="198">
        <v>1.03</v>
      </c>
      <c r="P55" s="198">
        <v>2.12</v>
      </c>
      <c r="Q55" s="198">
        <v>0.23</v>
      </c>
      <c r="R55" s="198">
        <v>0.44</v>
      </c>
      <c r="S55" s="198">
        <v>0.27</v>
      </c>
      <c r="T55" s="198">
        <v>0</v>
      </c>
      <c r="U55" s="198">
        <v>11.34</v>
      </c>
      <c r="V55" s="198">
        <v>0</v>
      </c>
      <c r="W55" s="198">
        <v>0</v>
      </c>
      <c r="X55" s="198">
        <v>1.54</v>
      </c>
      <c r="Y55" s="198">
        <v>56.48</v>
      </c>
      <c r="Z55" s="198">
        <v>2.82</v>
      </c>
      <c r="AA55" s="198">
        <v>0.94</v>
      </c>
      <c r="AB55" s="198">
        <v>0</v>
      </c>
      <c r="AC55" s="198">
        <v>10.75</v>
      </c>
      <c r="AD55" s="198">
        <v>13.65</v>
      </c>
      <c r="AE55" s="198">
        <v>0</v>
      </c>
      <c r="AF55" s="198">
        <v>0</v>
      </c>
      <c r="AG55" s="198">
        <v>0</v>
      </c>
      <c r="AH55" s="198">
        <v>0</v>
      </c>
      <c r="AI55" s="198">
        <v>32.14</v>
      </c>
      <c r="AJ55" s="198">
        <v>0</v>
      </c>
      <c r="AK55" s="198">
        <v>3.12</v>
      </c>
      <c r="AL55" s="198">
        <v>0</v>
      </c>
      <c r="AM55" s="198">
        <v>17.16</v>
      </c>
      <c r="AN55" s="198">
        <v>0</v>
      </c>
      <c r="AO55" s="198">
        <v>129.47999999999999</v>
      </c>
      <c r="AP55" s="198">
        <v>0</v>
      </c>
    </row>
    <row r="56" spans="1:42">
      <c r="A56" t="s">
        <v>98</v>
      </c>
      <c r="B56" s="198">
        <v>0</v>
      </c>
      <c r="C56" s="198">
        <v>11.18</v>
      </c>
      <c r="D56" s="198">
        <v>0</v>
      </c>
      <c r="E56" s="198">
        <v>0</v>
      </c>
      <c r="F56" s="198">
        <v>17.649999999999999</v>
      </c>
      <c r="G56" s="198">
        <v>0</v>
      </c>
      <c r="H56" s="198">
        <v>0</v>
      </c>
      <c r="I56" s="198">
        <v>22.27</v>
      </c>
      <c r="J56" s="198">
        <v>0</v>
      </c>
      <c r="K56" s="198">
        <v>6.78</v>
      </c>
      <c r="L56" s="198">
        <v>19.510000000000002</v>
      </c>
      <c r="M56" s="198">
        <v>0</v>
      </c>
      <c r="N56" s="198">
        <v>1.24</v>
      </c>
      <c r="O56" s="198">
        <v>1.03</v>
      </c>
      <c r="P56" s="198">
        <v>2.12</v>
      </c>
      <c r="Q56" s="198">
        <v>0.23</v>
      </c>
      <c r="R56" s="198">
        <v>0.44</v>
      </c>
      <c r="S56" s="198">
        <v>0.27</v>
      </c>
      <c r="T56" s="198">
        <v>0</v>
      </c>
      <c r="U56" s="198">
        <v>11.34</v>
      </c>
      <c r="V56" s="198">
        <v>0</v>
      </c>
      <c r="W56" s="198">
        <v>0</v>
      </c>
      <c r="X56" s="198">
        <v>1.54</v>
      </c>
      <c r="Y56" s="198">
        <v>56.48</v>
      </c>
      <c r="Z56" s="198">
        <v>2.82</v>
      </c>
      <c r="AA56" s="198">
        <v>0.94</v>
      </c>
      <c r="AB56" s="198">
        <v>0</v>
      </c>
      <c r="AC56" s="198">
        <v>10.75</v>
      </c>
      <c r="AD56" s="198">
        <v>13.65</v>
      </c>
      <c r="AE56" s="198">
        <v>0</v>
      </c>
      <c r="AF56" s="198">
        <v>0</v>
      </c>
      <c r="AG56" s="198">
        <v>0</v>
      </c>
      <c r="AH56" s="198">
        <v>0</v>
      </c>
      <c r="AI56" s="198">
        <v>32.14</v>
      </c>
      <c r="AJ56" s="198">
        <v>0</v>
      </c>
      <c r="AK56" s="198">
        <v>3.12</v>
      </c>
      <c r="AL56" s="198">
        <v>0</v>
      </c>
      <c r="AM56" s="198">
        <v>17.16</v>
      </c>
      <c r="AN56" s="198">
        <v>0</v>
      </c>
      <c r="AO56" s="198">
        <v>129.47999999999999</v>
      </c>
      <c r="AP56" s="198">
        <v>0</v>
      </c>
    </row>
    <row r="57" spans="1:42">
      <c r="A57" t="s">
        <v>99</v>
      </c>
      <c r="B57" s="198">
        <v>0</v>
      </c>
      <c r="C57" s="198">
        <v>11.18</v>
      </c>
      <c r="D57" s="198">
        <v>0</v>
      </c>
      <c r="E57" s="198">
        <v>0</v>
      </c>
      <c r="F57" s="198">
        <v>17.649999999999999</v>
      </c>
      <c r="G57" s="198">
        <v>0</v>
      </c>
      <c r="H57" s="198">
        <v>0</v>
      </c>
      <c r="I57" s="198">
        <v>22.27</v>
      </c>
      <c r="J57" s="198">
        <v>0</v>
      </c>
      <c r="K57" s="198">
        <v>6.78</v>
      </c>
      <c r="L57" s="198">
        <v>19.510000000000002</v>
      </c>
      <c r="M57" s="198">
        <v>0</v>
      </c>
      <c r="N57" s="198">
        <v>1.24</v>
      </c>
      <c r="O57" s="198">
        <v>1.03</v>
      </c>
      <c r="P57" s="198">
        <v>2.12</v>
      </c>
      <c r="Q57" s="198">
        <v>0.23</v>
      </c>
      <c r="R57" s="198">
        <v>0.44</v>
      </c>
      <c r="S57" s="198">
        <v>0.27</v>
      </c>
      <c r="T57" s="198">
        <v>0</v>
      </c>
      <c r="U57" s="198">
        <v>11.34</v>
      </c>
      <c r="V57" s="198">
        <v>0</v>
      </c>
      <c r="W57" s="198">
        <v>0</v>
      </c>
      <c r="X57" s="198">
        <v>1.54</v>
      </c>
      <c r="Y57" s="198">
        <v>56.48</v>
      </c>
      <c r="Z57" s="198">
        <v>2.82</v>
      </c>
      <c r="AA57" s="198">
        <v>0.94</v>
      </c>
      <c r="AB57" s="198">
        <v>0</v>
      </c>
      <c r="AC57" s="198">
        <v>10.75</v>
      </c>
      <c r="AD57" s="198">
        <v>13.65</v>
      </c>
      <c r="AE57" s="198">
        <v>0</v>
      </c>
      <c r="AF57" s="198">
        <v>0</v>
      </c>
      <c r="AG57" s="198">
        <v>0</v>
      </c>
      <c r="AH57" s="198">
        <v>0</v>
      </c>
      <c r="AI57" s="198">
        <v>32.14</v>
      </c>
      <c r="AJ57" s="198">
        <v>0</v>
      </c>
      <c r="AK57" s="198">
        <v>3.12</v>
      </c>
      <c r="AL57" s="198">
        <v>0</v>
      </c>
      <c r="AM57" s="198">
        <v>17.16</v>
      </c>
      <c r="AN57" s="198">
        <v>0</v>
      </c>
      <c r="AO57" s="198">
        <v>129.47999999999999</v>
      </c>
      <c r="AP57" s="198">
        <v>0</v>
      </c>
    </row>
    <row r="58" spans="1:42">
      <c r="A58" t="s">
        <v>100</v>
      </c>
      <c r="B58" s="198">
        <v>0</v>
      </c>
      <c r="C58" s="198">
        <v>11.18</v>
      </c>
      <c r="D58" s="198">
        <v>0</v>
      </c>
      <c r="E58" s="198">
        <v>0</v>
      </c>
      <c r="F58" s="198">
        <v>17.649999999999999</v>
      </c>
      <c r="G58" s="198">
        <v>0</v>
      </c>
      <c r="H58" s="198">
        <v>0</v>
      </c>
      <c r="I58" s="198">
        <v>22.27</v>
      </c>
      <c r="J58" s="198">
        <v>0</v>
      </c>
      <c r="K58" s="198">
        <v>6.78</v>
      </c>
      <c r="L58" s="198">
        <v>19.510000000000002</v>
      </c>
      <c r="M58" s="198">
        <v>0</v>
      </c>
      <c r="N58" s="198">
        <v>1.24</v>
      </c>
      <c r="O58" s="198">
        <v>1.03</v>
      </c>
      <c r="P58" s="198">
        <v>2.12</v>
      </c>
      <c r="Q58" s="198">
        <v>0.23</v>
      </c>
      <c r="R58" s="198">
        <v>0.44</v>
      </c>
      <c r="S58" s="198">
        <v>0.27</v>
      </c>
      <c r="T58" s="198">
        <v>0</v>
      </c>
      <c r="U58" s="198">
        <v>11.34</v>
      </c>
      <c r="V58" s="198">
        <v>0</v>
      </c>
      <c r="W58" s="198">
        <v>0</v>
      </c>
      <c r="X58" s="198">
        <v>1.54</v>
      </c>
      <c r="Y58" s="198">
        <v>56.48</v>
      </c>
      <c r="Z58" s="198">
        <v>2.82</v>
      </c>
      <c r="AA58" s="198">
        <v>0.94</v>
      </c>
      <c r="AB58" s="198">
        <v>0</v>
      </c>
      <c r="AC58" s="198">
        <v>10.75</v>
      </c>
      <c r="AD58" s="198">
        <v>13.65</v>
      </c>
      <c r="AE58" s="198">
        <v>0</v>
      </c>
      <c r="AF58" s="198">
        <v>0</v>
      </c>
      <c r="AG58" s="198">
        <v>0</v>
      </c>
      <c r="AH58" s="198">
        <v>0</v>
      </c>
      <c r="AI58" s="198">
        <v>32.14</v>
      </c>
      <c r="AJ58" s="198">
        <v>0</v>
      </c>
      <c r="AK58" s="198">
        <v>3.12</v>
      </c>
      <c r="AL58" s="198">
        <v>0</v>
      </c>
      <c r="AM58" s="198">
        <v>17.16</v>
      </c>
      <c r="AN58" s="198">
        <v>0</v>
      </c>
      <c r="AO58" s="198">
        <v>129.47999999999999</v>
      </c>
      <c r="AP58" s="198">
        <v>0</v>
      </c>
    </row>
    <row r="59" spans="1:42">
      <c r="A59" t="s">
        <v>101</v>
      </c>
      <c r="B59" s="198">
        <v>0</v>
      </c>
      <c r="C59" s="198">
        <v>11.18</v>
      </c>
      <c r="D59" s="198">
        <v>0</v>
      </c>
      <c r="E59" s="198">
        <v>0</v>
      </c>
      <c r="F59" s="198">
        <v>17.649999999999999</v>
      </c>
      <c r="G59" s="198">
        <v>0</v>
      </c>
      <c r="H59" s="198">
        <v>0</v>
      </c>
      <c r="I59" s="198">
        <v>22.27</v>
      </c>
      <c r="J59" s="198">
        <v>0</v>
      </c>
      <c r="K59" s="198">
        <v>6.78</v>
      </c>
      <c r="L59" s="198">
        <v>19.510000000000002</v>
      </c>
      <c r="M59" s="198">
        <v>0</v>
      </c>
      <c r="N59" s="198">
        <v>1.24</v>
      </c>
      <c r="O59" s="198">
        <v>1.03</v>
      </c>
      <c r="P59" s="198">
        <v>2.12</v>
      </c>
      <c r="Q59" s="198">
        <v>0.23</v>
      </c>
      <c r="R59" s="198">
        <v>0.44</v>
      </c>
      <c r="S59" s="198">
        <v>0.27</v>
      </c>
      <c r="T59" s="198">
        <v>0</v>
      </c>
      <c r="U59" s="198">
        <v>11.34</v>
      </c>
      <c r="V59" s="198">
        <v>0</v>
      </c>
      <c r="W59" s="198">
        <v>0</v>
      </c>
      <c r="X59" s="198">
        <v>1.54</v>
      </c>
      <c r="Y59" s="198">
        <v>56.48</v>
      </c>
      <c r="Z59" s="198">
        <v>2.82</v>
      </c>
      <c r="AA59" s="198">
        <v>0.94</v>
      </c>
      <c r="AB59" s="198">
        <v>0</v>
      </c>
      <c r="AC59" s="198">
        <v>10.75</v>
      </c>
      <c r="AD59" s="198">
        <v>13.65</v>
      </c>
      <c r="AE59" s="198">
        <v>0</v>
      </c>
      <c r="AF59" s="198">
        <v>0</v>
      </c>
      <c r="AG59" s="198">
        <v>0</v>
      </c>
      <c r="AH59" s="198">
        <v>0</v>
      </c>
      <c r="AI59" s="198">
        <v>32.14</v>
      </c>
      <c r="AJ59" s="198">
        <v>0</v>
      </c>
      <c r="AK59" s="198">
        <v>3.12</v>
      </c>
      <c r="AL59" s="198">
        <v>0</v>
      </c>
      <c r="AM59" s="198">
        <v>17.16</v>
      </c>
      <c r="AN59" s="198">
        <v>0</v>
      </c>
      <c r="AO59" s="198">
        <v>129.47999999999999</v>
      </c>
      <c r="AP59" s="198">
        <v>0</v>
      </c>
    </row>
    <row r="60" spans="1:42">
      <c r="A60" t="s">
        <v>102</v>
      </c>
      <c r="B60" s="198">
        <v>0</v>
      </c>
      <c r="C60" s="198">
        <v>11.18</v>
      </c>
      <c r="D60" s="198">
        <v>0</v>
      </c>
      <c r="E60" s="198">
        <v>0</v>
      </c>
      <c r="F60" s="198">
        <v>17.649999999999999</v>
      </c>
      <c r="G60" s="198">
        <v>0</v>
      </c>
      <c r="H60" s="198">
        <v>0</v>
      </c>
      <c r="I60" s="198">
        <v>22.27</v>
      </c>
      <c r="J60" s="198">
        <v>0</v>
      </c>
      <c r="K60" s="198">
        <v>6.78</v>
      </c>
      <c r="L60" s="198">
        <v>19.510000000000002</v>
      </c>
      <c r="M60" s="198">
        <v>0</v>
      </c>
      <c r="N60" s="198">
        <v>1.24</v>
      </c>
      <c r="O60" s="198">
        <v>1.03</v>
      </c>
      <c r="P60" s="198">
        <v>2.12</v>
      </c>
      <c r="Q60" s="198">
        <v>0.23</v>
      </c>
      <c r="R60" s="198">
        <v>0.44</v>
      </c>
      <c r="S60" s="198">
        <v>0.27</v>
      </c>
      <c r="T60" s="198">
        <v>0</v>
      </c>
      <c r="U60" s="198">
        <v>11.34</v>
      </c>
      <c r="V60" s="198">
        <v>0</v>
      </c>
      <c r="W60" s="198">
        <v>0</v>
      </c>
      <c r="X60" s="198">
        <v>1.54</v>
      </c>
      <c r="Y60" s="198">
        <v>56.48</v>
      </c>
      <c r="Z60" s="198">
        <v>2.82</v>
      </c>
      <c r="AA60" s="198">
        <v>0.94</v>
      </c>
      <c r="AB60" s="198">
        <v>0</v>
      </c>
      <c r="AC60" s="198">
        <v>10.99</v>
      </c>
      <c r="AD60" s="198">
        <v>13.65</v>
      </c>
      <c r="AE60" s="198">
        <v>0</v>
      </c>
      <c r="AF60" s="198">
        <v>0</v>
      </c>
      <c r="AG60" s="198">
        <v>0</v>
      </c>
      <c r="AH60" s="198">
        <v>0</v>
      </c>
      <c r="AI60" s="198">
        <v>32.14</v>
      </c>
      <c r="AJ60" s="198">
        <v>0</v>
      </c>
      <c r="AK60" s="198">
        <v>3.12</v>
      </c>
      <c r="AL60" s="198">
        <v>0</v>
      </c>
      <c r="AM60" s="198">
        <v>17.16</v>
      </c>
      <c r="AN60" s="198">
        <v>0</v>
      </c>
      <c r="AO60" s="198">
        <v>129.47999999999999</v>
      </c>
      <c r="AP60" s="198">
        <v>0</v>
      </c>
    </row>
    <row r="61" spans="1:42">
      <c r="A61" t="s">
        <v>103</v>
      </c>
      <c r="B61" s="198">
        <v>0</v>
      </c>
      <c r="C61" s="198">
        <v>11.18</v>
      </c>
      <c r="D61" s="198">
        <v>0</v>
      </c>
      <c r="E61" s="198">
        <v>0</v>
      </c>
      <c r="F61" s="198">
        <v>17.649999999999999</v>
      </c>
      <c r="G61" s="198">
        <v>0</v>
      </c>
      <c r="H61" s="198">
        <v>0</v>
      </c>
      <c r="I61" s="198">
        <v>22.27</v>
      </c>
      <c r="J61" s="198">
        <v>0</v>
      </c>
      <c r="K61" s="198">
        <v>6.78</v>
      </c>
      <c r="L61" s="198">
        <v>19.510000000000002</v>
      </c>
      <c r="M61" s="198">
        <v>0</v>
      </c>
      <c r="N61" s="198">
        <v>1.24</v>
      </c>
      <c r="O61" s="198">
        <v>1.03</v>
      </c>
      <c r="P61" s="198">
        <v>2.12</v>
      </c>
      <c r="Q61" s="198">
        <v>0.23</v>
      </c>
      <c r="R61" s="198">
        <v>0.44</v>
      </c>
      <c r="S61" s="198">
        <v>0.27</v>
      </c>
      <c r="T61" s="198">
        <v>0</v>
      </c>
      <c r="U61" s="198">
        <v>11.34</v>
      </c>
      <c r="V61" s="198">
        <v>0</v>
      </c>
      <c r="W61" s="198">
        <v>0</v>
      </c>
      <c r="X61" s="198">
        <v>1.54</v>
      </c>
      <c r="Y61" s="198">
        <v>56.48</v>
      </c>
      <c r="Z61" s="198">
        <v>2.82</v>
      </c>
      <c r="AA61" s="198">
        <v>0.94</v>
      </c>
      <c r="AB61" s="198">
        <v>0</v>
      </c>
      <c r="AC61" s="198">
        <v>10.99</v>
      </c>
      <c r="AD61" s="198">
        <v>13.65</v>
      </c>
      <c r="AE61" s="198">
        <v>0</v>
      </c>
      <c r="AF61" s="198">
        <v>0</v>
      </c>
      <c r="AG61" s="198">
        <v>0</v>
      </c>
      <c r="AH61" s="198">
        <v>0</v>
      </c>
      <c r="AI61" s="198">
        <v>38.270000000000003</v>
      </c>
      <c r="AJ61" s="198">
        <v>0</v>
      </c>
      <c r="AK61" s="198">
        <v>3.12</v>
      </c>
      <c r="AL61" s="198">
        <v>0</v>
      </c>
      <c r="AM61" s="198">
        <v>17.16</v>
      </c>
      <c r="AN61" s="198">
        <v>0</v>
      </c>
      <c r="AO61" s="198">
        <v>129.47999999999999</v>
      </c>
      <c r="AP61" s="198">
        <v>0</v>
      </c>
    </row>
    <row r="62" spans="1:42">
      <c r="A62" t="s">
        <v>104</v>
      </c>
      <c r="B62" s="198">
        <v>0</v>
      </c>
      <c r="C62" s="198">
        <v>11.18</v>
      </c>
      <c r="D62" s="198">
        <v>0</v>
      </c>
      <c r="E62" s="198">
        <v>0</v>
      </c>
      <c r="F62" s="198">
        <v>17.649999999999999</v>
      </c>
      <c r="G62" s="198">
        <v>0</v>
      </c>
      <c r="H62" s="198">
        <v>0</v>
      </c>
      <c r="I62" s="198">
        <v>22.27</v>
      </c>
      <c r="J62" s="198">
        <v>0</v>
      </c>
      <c r="K62" s="198">
        <v>6.78</v>
      </c>
      <c r="L62" s="198">
        <v>19.510000000000002</v>
      </c>
      <c r="M62" s="198">
        <v>0</v>
      </c>
      <c r="N62" s="198">
        <v>1.24</v>
      </c>
      <c r="O62" s="198">
        <v>1.03</v>
      </c>
      <c r="P62" s="198">
        <v>2.12</v>
      </c>
      <c r="Q62" s="198">
        <v>0.23</v>
      </c>
      <c r="R62" s="198">
        <v>0.44</v>
      </c>
      <c r="S62" s="198">
        <v>0.27</v>
      </c>
      <c r="T62" s="198">
        <v>0</v>
      </c>
      <c r="U62" s="198">
        <v>11.34</v>
      </c>
      <c r="V62" s="198">
        <v>0</v>
      </c>
      <c r="W62" s="198">
        <v>0</v>
      </c>
      <c r="X62" s="198">
        <v>1.54</v>
      </c>
      <c r="Y62" s="198">
        <v>56.48</v>
      </c>
      <c r="Z62" s="198">
        <v>2.82</v>
      </c>
      <c r="AA62" s="198">
        <v>0.94</v>
      </c>
      <c r="AB62" s="198">
        <v>0</v>
      </c>
      <c r="AC62" s="198">
        <v>10.99</v>
      </c>
      <c r="AD62" s="198">
        <v>13.65</v>
      </c>
      <c r="AE62" s="198">
        <v>0</v>
      </c>
      <c r="AF62" s="198">
        <v>0</v>
      </c>
      <c r="AG62" s="198">
        <v>0</v>
      </c>
      <c r="AH62" s="198">
        <v>0</v>
      </c>
      <c r="AI62" s="198">
        <v>38.270000000000003</v>
      </c>
      <c r="AJ62" s="198">
        <v>0</v>
      </c>
      <c r="AK62" s="198">
        <v>3.12</v>
      </c>
      <c r="AL62" s="198">
        <v>0</v>
      </c>
      <c r="AM62" s="198">
        <v>17.16</v>
      </c>
      <c r="AN62" s="198">
        <v>0</v>
      </c>
      <c r="AO62" s="198">
        <v>129.47999999999999</v>
      </c>
      <c r="AP62" s="198">
        <v>0</v>
      </c>
    </row>
    <row r="63" spans="1:42">
      <c r="A63" t="s">
        <v>105</v>
      </c>
      <c r="B63" s="198">
        <v>0</v>
      </c>
      <c r="C63" s="198">
        <v>11.15</v>
      </c>
      <c r="D63" s="198">
        <v>0</v>
      </c>
      <c r="E63" s="198">
        <v>0</v>
      </c>
      <c r="F63" s="198">
        <v>17.649999999999999</v>
      </c>
      <c r="G63" s="198">
        <v>0</v>
      </c>
      <c r="H63" s="198">
        <v>0</v>
      </c>
      <c r="I63" s="198">
        <v>22.27</v>
      </c>
      <c r="J63" s="198">
        <v>0</v>
      </c>
      <c r="K63" s="198">
        <v>6.78</v>
      </c>
      <c r="L63" s="198">
        <v>19.510000000000002</v>
      </c>
      <c r="M63" s="198">
        <v>0</v>
      </c>
      <c r="N63" s="198">
        <v>1.24</v>
      </c>
      <c r="O63" s="198">
        <v>1.03</v>
      </c>
      <c r="P63" s="198">
        <v>2.12</v>
      </c>
      <c r="Q63" s="198">
        <v>0.23</v>
      </c>
      <c r="R63" s="198">
        <v>0.44</v>
      </c>
      <c r="S63" s="198">
        <v>0.27</v>
      </c>
      <c r="T63" s="198">
        <v>0</v>
      </c>
      <c r="U63" s="198">
        <v>11.34</v>
      </c>
      <c r="V63" s="198">
        <v>0</v>
      </c>
      <c r="W63" s="198">
        <v>0</v>
      </c>
      <c r="X63" s="198">
        <v>1.54</v>
      </c>
      <c r="Y63" s="198">
        <v>56.48</v>
      </c>
      <c r="Z63" s="198">
        <v>2.82</v>
      </c>
      <c r="AA63" s="198">
        <v>0.94</v>
      </c>
      <c r="AB63" s="198">
        <v>0</v>
      </c>
      <c r="AC63" s="198">
        <v>10.99</v>
      </c>
      <c r="AD63" s="198">
        <v>13.65</v>
      </c>
      <c r="AE63" s="198">
        <v>0</v>
      </c>
      <c r="AF63" s="198">
        <v>0</v>
      </c>
      <c r="AG63" s="198">
        <v>0</v>
      </c>
      <c r="AH63" s="198">
        <v>0</v>
      </c>
      <c r="AI63" s="198">
        <v>32.14</v>
      </c>
      <c r="AJ63" s="198">
        <v>0</v>
      </c>
      <c r="AK63" s="198">
        <v>3.12</v>
      </c>
      <c r="AL63" s="198">
        <v>0</v>
      </c>
      <c r="AM63" s="198">
        <v>17.16</v>
      </c>
      <c r="AN63" s="198">
        <v>0</v>
      </c>
      <c r="AO63" s="198">
        <v>129.47999999999999</v>
      </c>
      <c r="AP63" s="198">
        <v>0</v>
      </c>
    </row>
    <row r="64" spans="1:42">
      <c r="A64" t="s">
        <v>106</v>
      </c>
      <c r="B64" s="198">
        <v>0</v>
      </c>
      <c r="C64" s="198">
        <v>11.15</v>
      </c>
      <c r="D64" s="198">
        <v>0</v>
      </c>
      <c r="E64" s="198">
        <v>0</v>
      </c>
      <c r="F64" s="198">
        <v>17.649999999999999</v>
      </c>
      <c r="G64" s="198">
        <v>0</v>
      </c>
      <c r="H64" s="198">
        <v>0</v>
      </c>
      <c r="I64" s="198">
        <v>22.27</v>
      </c>
      <c r="J64" s="198">
        <v>0</v>
      </c>
      <c r="K64" s="198">
        <v>6.78</v>
      </c>
      <c r="L64" s="198">
        <v>19.510000000000002</v>
      </c>
      <c r="M64" s="198">
        <v>0</v>
      </c>
      <c r="N64" s="198">
        <v>1.24</v>
      </c>
      <c r="O64" s="198">
        <v>1.03</v>
      </c>
      <c r="P64" s="198">
        <v>2.12</v>
      </c>
      <c r="Q64" s="198">
        <v>0.23</v>
      </c>
      <c r="R64" s="198">
        <v>0.44</v>
      </c>
      <c r="S64" s="198">
        <v>0.27</v>
      </c>
      <c r="T64" s="198">
        <v>0</v>
      </c>
      <c r="U64" s="198">
        <v>11.34</v>
      </c>
      <c r="V64" s="198">
        <v>0</v>
      </c>
      <c r="W64" s="198">
        <v>0</v>
      </c>
      <c r="X64" s="198">
        <v>1.54</v>
      </c>
      <c r="Y64" s="198">
        <v>56.48</v>
      </c>
      <c r="Z64" s="198">
        <v>2.82</v>
      </c>
      <c r="AA64" s="198">
        <v>0.94</v>
      </c>
      <c r="AB64" s="198">
        <v>0</v>
      </c>
      <c r="AC64" s="198">
        <v>10.99</v>
      </c>
      <c r="AD64" s="198">
        <v>13.65</v>
      </c>
      <c r="AE64" s="198">
        <v>0</v>
      </c>
      <c r="AF64" s="198">
        <v>0</v>
      </c>
      <c r="AG64" s="198">
        <v>0</v>
      </c>
      <c r="AH64" s="198">
        <v>0</v>
      </c>
      <c r="AI64" s="198">
        <v>33.96</v>
      </c>
      <c r="AJ64" s="198">
        <v>0</v>
      </c>
      <c r="AK64" s="198">
        <v>3.12</v>
      </c>
      <c r="AL64" s="198">
        <v>0</v>
      </c>
      <c r="AM64" s="198">
        <v>17.16</v>
      </c>
      <c r="AN64" s="198">
        <v>0</v>
      </c>
      <c r="AO64" s="198">
        <v>129.47999999999999</v>
      </c>
      <c r="AP64" s="198">
        <v>0</v>
      </c>
    </row>
    <row r="65" spans="1:42">
      <c r="A65" t="s">
        <v>107</v>
      </c>
      <c r="B65" s="198">
        <v>0</v>
      </c>
      <c r="C65" s="198">
        <v>11.15</v>
      </c>
      <c r="D65" s="198">
        <v>0</v>
      </c>
      <c r="E65" s="198">
        <v>0</v>
      </c>
      <c r="F65" s="198">
        <v>17.649999999999999</v>
      </c>
      <c r="G65" s="198">
        <v>0</v>
      </c>
      <c r="H65" s="198">
        <v>0</v>
      </c>
      <c r="I65" s="198">
        <v>22.27</v>
      </c>
      <c r="J65" s="198">
        <v>0</v>
      </c>
      <c r="K65" s="198">
        <v>6.78</v>
      </c>
      <c r="L65" s="198">
        <v>19.510000000000002</v>
      </c>
      <c r="M65" s="198">
        <v>0</v>
      </c>
      <c r="N65" s="198">
        <v>1.24</v>
      </c>
      <c r="O65" s="198">
        <v>1.03</v>
      </c>
      <c r="P65" s="198">
        <v>2.12</v>
      </c>
      <c r="Q65" s="198">
        <v>0.23</v>
      </c>
      <c r="R65" s="198">
        <v>0.44</v>
      </c>
      <c r="S65" s="198">
        <v>0.27</v>
      </c>
      <c r="T65" s="198">
        <v>0</v>
      </c>
      <c r="U65" s="198">
        <v>11.34</v>
      </c>
      <c r="V65" s="198">
        <v>0</v>
      </c>
      <c r="W65" s="198">
        <v>0</v>
      </c>
      <c r="X65" s="198">
        <v>1.54</v>
      </c>
      <c r="Y65" s="198">
        <v>56.48</v>
      </c>
      <c r="Z65" s="198">
        <v>2.82</v>
      </c>
      <c r="AA65" s="198">
        <v>0.94</v>
      </c>
      <c r="AB65" s="198">
        <v>0</v>
      </c>
      <c r="AC65" s="198">
        <v>0</v>
      </c>
      <c r="AD65" s="198">
        <v>13.65</v>
      </c>
      <c r="AE65" s="198">
        <v>0</v>
      </c>
      <c r="AF65" s="198">
        <v>0</v>
      </c>
      <c r="AG65" s="198">
        <v>0</v>
      </c>
      <c r="AH65" s="198">
        <v>0</v>
      </c>
      <c r="AI65" s="198">
        <v>38.270000000000003</v>
      </c>
      <c r="AJ65" s="198">
        <v>0</v>
      </c>
      <c r="AK65" s="198">
        <v>3.12</v>
      </c>
      <c r="AL65" s="198">
        <v>0</v>
      </c>
      <c r="AM65" s="198">
        <v>17.16</v>
      </c>
      <c r="AN65" s="198">
        <v>0</v>
      </c>
      <c r="AO65" s="198">
        <v>129.47999999999999</v>
      </c>
      <c r="AP65" s="198">
        <v>0</v>
      </c>
    </row>
    <row r="66" spans="1:42">
      <c r="A66" t="s">
        <v>108</v>
      </c>
      <c r="B66" s="198">
        <v>0</v>
      </c>
      <c r="C66" s="198">
        <v>11.15</v>
      </c>
      <c r="D66" s="198">
        <v>0</v>
      </c>
      <c r="E66" s="198">
        <v>0</v>
      </c>
      <c r="F66" s="198">
        <v>17.649999999999999</v>
      </c>
      <c r="G66" s="198">
        <v>0</v>
      </c>
      <c r="H66" s="198">
        <v>0</v>
      </c>
      <c r="I66" s="198">
        <v>22.27</v>
      </c>
      <c r="J66" s="198">
        <v>0</v>
      </c>
      <c r="K66" s="198">
        <v>6.78</v>
      </c>
      <c r="L66" s="198">
        <v>19.510000000000002</v>
      </c>
      <c r="M66" s="198">
        <v>0</v>
      </c>
      <c r="N66" s="198">
        <v>1.24</v>
      </c>
      <c r="O66" s="198">
        <v>1.03</v>
      </c>
      <c r="P66" s="198">
        <v>2.12</v>
      </c>
      <c r="Q66" s="198">
        <v>0.23</v>
      </c>
      <c r="R66" s="198">
        <v>0.44</v>
      </c>
      <c r="S66" s="198">
        <v>0.27</v>
      </c>
      <c r="T66" s="198">
        <v>0</v>
      </c>
      <c r="U66" s="198">
        <v>11.34</v>
      </c>
      <c r="V66" s="198">
        <v>0</v>
      </c>
      <c r="W66" s="198">
        <v>0</v>
      </c>
      <c r="X66" s="198">
        <v>1.54</v>
      </c>
      <c r="Y66" s="198">
        <v>56.48</v>
      </c>
      <c r="Z66" s="198">
        <v>2.82</v>
      </c>
      <c r="AA66" s="198">
        <v>0.94</v>
      </c>
      <c r="AB66" s="198">
        <v>0</v>
      </c>
      <c r="AC66" s="198">
        <v>0</v>
      </c>
      <c r="AD66" s="198">
        <v>13.65</v>
      </c>
      <c r="AE66" s="198">
        <v>0</v>
      </c>
      <c r="AF66" s="198">
        <v>0</v>
      </c>
      <c r="AG66" s="198">
        <v>0</v>
      </c>
      <c r="AH66" s="198">
        <v>0</v>
      </c>
      <c r="AI66" s="198">
        <v>38.270000000000003</v>
      </c>
      <c r="AJ66" s="198">
        <v>0</v>
      </c>
      <c r="AK66" s="198">
        <v>3.12</v>
      </c>
      <c r="AL66" s="198">
        <v>0</v>
      </c>
      <c r="AM66" s="198">
        <v>17.16</v>
      </c>
      <c r="AN66" s="198">
        <v>0</v>
      </c>
      <c r="AO66" s="198">
        <v>129.47999999999999</v>
      </c>
      <c r="AP66" s="198">
        <v>0</v>
      </c>
    </row>
    <row r="67" spans="1:42">
      <c r="A67" t="s">
        <v>109</v>
      </c>
      <c r="B67" s="198">
        <v>0</v>
      </c>
      <c r="C67" s="198">
        <v>11.15</v>
      </c>
      <c r="D67" s="198">
        <v>0</v>
      </c>
      <c r="E67" s="198">
        <v>0</v>
      </c>
      <c r="F67" s="198">
        <v>17.649999999999999</v>
      </c>
      <c r="G67" s="198">
        <v>0</v>
      </c>
      <c r="H67" s="198">
        <v>0</v>
      </c>
      <c r="I67" s="198">
        <v>22.27</v>
      </c>
      <c r="J67" s="198">
        <v>0</v>
      </c>
      <c r="K67" s="198">
        <v>6.78</v>
      </c>
      <c r="L67" s="198">
        <v>19.510000000000002</v>
      </c>
      <c r="M67" s="198">
        <v>0</v>
      </c>
      <c r="N67" s="198">
        <v>1.24</v>
      </c>
      <c r="O67" s="198">
        <v>1.03</v>
      </c>
      <c r="P67" s="198">
        <v>2.12</v>
      </c>
      <c r="Q67" s="198">
        <v>0.23</v>
      </c>
      <c r="R67" s="198">
        <v>0.44</v>
      </c>
      <c r="S67" s="198">
        <v>0.27</v>
      </c>
      <c r="T67" s="198">
        <v>0</v>
      </c>
      <c r="U67" s="198">
        <v>11.34</v>
      </c>
      <c r="V67" s="198">
        <v>0</v>
      </c>
      <c r="W67" s="198">
        <v>0</v>
      </c>
      <c r="X67" s="198">
        <v>1.54</v>
      </c>
      <c r="Y67" s="198">
        <v>56.48</v>
      </c>
      <c r="Z67" s="198">
        <v>2.82</v>
      </c>
      <c r="AA67" s="198">
        <v>0.94</v>
      </c>
      <c r="AB67" s="198">
        <v>0</v>
      </c>
      <c r="AC67" s="198">
        <v>0</v>
      </c>
      <c r="AD67" s="198">
        <v>13.65</v>
      </c>
      <c r="AE67" s="198">
        <v>0</v>
      </c>
      <c r="AF67" s="198">
        <v>0</v>
      </c>
      <c r="AG67" s="198">
        <v>0</v>
      </c>
      <c r="AH67" s="198">
        <v>0</v>
      </c>
      <c r="AI67" s="198">
        <v>39.340000000000003</v>
      </c>
      <c r="AJ67" s="198">
        <v>0</v>
      </c>
      <c r="AK67" s="198">
        <v>3.12</v>
      </c>
      <c r="AL67" s="198">
        <v>0</v>
      </c>
      <c r="AM67" s="198">
        <v>17.16</v>
      </c>
      <c r="AN67" s="198">
        <v>0</v>
      </c>
      <c r="AO67" s="198">
        <v>129.47999999999999</v>
      </c>
      <c r="AP67" s="198">
        <v>0</v>
      </c>
    </row>
    <row r="68" spans="1:42">
      <c r="A68" t="s">
        <v>110</v>
      </c>
      <c r="B68" s="198">
        <v>0</v>
      </c>
      <c r="C68" s="198">
        <v>11.2</v>
      </c>
      <c r="D68" s="198">
        <v>0</v>
      </c>
      <c r="E68" s="198">
        <v>0</v>
      </c>
      <c r="F68" s="198">
        <v>17.649999999999999</v>
      </c>
      <c r="G68" s="198">
        <v>0</v>
      </c>
      <c r="H68" s="198">
        <v>0</v>
      </c>
      <c r="I68" s="198">
        <v>22.27</v>
      </c>
      <c r="J68" s="198">
        <v>0</v>
      </c>
      <c r="K68" s="198">
        <v>6.78</v>
      </c>
      <c r="L68" s="198">
        <v>19.510000000000002</v>
      </c>
      <c r="M68" s="198">
        <v>0</v>
      </c>
      <c r="N68" s="198">
        <v>1.24</v>
      </c>
      <c r="O68" s="198">
        <v>1.03</v>
      </c>
      <c r="P68" s="198">
        <v>2.12</v>
      </c>
      <c r="Q68" s="198">
        <v>0.23</v>
      </c>
      <c r="R68" s="198">
        <v>0.44</v>
      </c>
      <c r="S68" s="198">
        <v>0.27</v>
      </c>
      <c r="T68" s="198">
        <v>0</v>
      </c>
      <c r="U68" s="198">
        <v>11.34</v>
      </c>
      <c r="V68" s="198">
        <v>0</v>
      </c>
      <c r="W68" s="198">
        <v>0</v>
      </c>
      <c r="X68" s="198">
        <v>1.54</v>
      </c>
      <c r="Y68" s="198">
        <v>56.48</v>
      </c>
      <c r="Z68" s="198">
        <v>2.82</v>
      </c>
      <c r="AA68" s="198">
        <v>0.94</v>
      </c>
      <c r="AB68" s="198">
        <v>0</v>
      </c>
      <c r="AC68" s="198">
        <v>0</v>
      </c>
      <c r="AD68" s="198">
        <v>13.65</v>
      </c>
      <c r="AE68" s="198">
        <v>0</v>
      </c>
      <c r="AF68" s="198">
        <v>0</v>
      </c>
      <c r="AG68" s="198">
        <v>0</v>
      </c>
      <c r="AH68" s="198">
        <v>0</v>
      </c>
      <c r="AI68" s="198">
        <v>33.96</v>
      </c>
      <c r="AJ68" s="198">
        <v>0</v>
      </c>
      <c r="AK68" s="198">
        <v>3.11</v>
      </c>
      <c r="AL68" s="198">
        <v>0</v>
      </c>
      <c r="AM68" s="198">
        <v>17.16</v>
      </c>
      <c r="AN68" s="198">
        <v>0</v>
      </c>
      <c r="AO68" s="198">
        <v>129.47999999999999</v>
      </c>
      <c r="AP68" s="198">
        <v>0</v>
      </c>
    </row>
    <row r="69" spans="1:42">
      <c r="A69" t="s">
        <v>111</v>
      </c>
      <c r="B69" s="198">
        <v>0</v>
      </c>
      <c r="C69" s="198">
        <v>11.2</v>
      </c>
      <c r="D69" s="198">
        <v>0</v>
      </c>
      <c r="E69" s="198">
        <v>0</v>
      </c>
      <c r="F69" s="198">
        <v>17.649999999999999</v>
      </c>
      <c r="G69" s="198">
        <v>0</v>
      </c>
      <c r="H69" s="198">
        <v>0</v>
      </c>
      <c r="I69" s="198">
        <v>22.27</v>
      </c>
      <c r="J69" s="198">
        <v>0</v>
      </c>
      <c r="K69" s="198">
        <v>6.78</v>
      </c>
      <c r="L69" s="198">
        <v>19.510000000000002</v>
      </c>
      <c r="M69" s="198">
        <v>0</v>
      </c>
      <c r="N69" s="198">
        <v>1.24</v>
      </c>
      <c r="O69" s="198">
        <v>1.03</v>
      </c>
      <c r="P69" s="198">
        <v>2.12</v>
      </c>
      <c r="Q69" s="198">
        <v>0.23</v>
      </c>
      <c r="R69" s="198">
        <v>0.44</v>
      </c>
      <c r="S69" s="198">
        <v>0.27</v>
      </c>
      <c r="T69" s="198">
        <v>0</v>
      </c>
      <c r="U69" s="198">
        <v>11.34</v>
      </c>
      <c r="V69" s="198">
        <v>0</v>
      </c>
      <c r="W69" s="198">
        <v>0</v>
      </c>
      <c r="X69" s="198">
        <v>1.54</v>
      </c>
      <c r="Y69" s="198">
        <v>56.48</v>
      </c>
      <c r="Z69" s="198">
        <v>2.82</v>
      </c>
      <c r="AA69" s="198">
        <v>0.94</v>
      </c>
      <c r="AB69" s="198">
        <v>0</v>
      </c>
      <c r="AC69" s="198">
        <v>10.98</v>
      </c>
      <c r="AD69" s="198">
        <v>13.65</v>
      </c>
      <c r="AE69" s="198">
        <v>0</v>
      </c>
      <c r="AF69" s="198">
        <v>0</v>
      </c>
      <c r="AG69" s="198">
        <v>0</v>
      </c>
      <c r="AH69" s="198">
        <v>0</v>
      </c>
      <c r="AI69" s="198">
        <v>32.14</v>
      </c>
      <c r="AJ69" s="198">
        <v>0</v>
      </c>
      <c r="AK69" s="198">
        <v>0.16</v>
      </c>
      <c r="AL69" s="198">
        <v>0</v>
      </c>
      <c r="AM69" s="198">
        <v>17.16</v>
      </c>
      <c r="AN69" s="198">
        <v>0</v>
      </c>
      <c r="AO69" s="198">
        <v>129.47999999999999</v>
      </c>
      <c r="AP69" s="198">
        <v>0</v>
      </c>
    </row>
    <row r="70" spans="1:42">
      <c r="A70" t="s">
        <v>112</v>
      </c>
      <c r="B70" s="198">
        <v>0</v>
      </c>
      <c r="C70" s="198">
        <v>11.2</v>
      </c>
      <c r="D70" s="198">
        <v>0</v>
      </c>
      <c r="E70" s="198">
        <v>0</v>
      </c>
      <c r="F70" s="198">
        <v>17.649999999999999</v>
      </c>
      <c r="G70" s="198">
        <v>0</v>
      </c>
      <c r="H70" s="198">
        <v>0</v>
      </c>
      <c r="I70" s="198">
        <v>22.27</v>
      </c>
      <c r="J70" s="198">
        <v>0</v>
      </c>
      <c r="K70" s="198">
        <v>6.78</v>
      </c>
      <c r="L70" s="198">
        <v>19.510000000000002</v>
      </c>
      <c r="M70" s="198">
        <v>0</v>
      </c>
      <c r="N70" s="198">
        <v>1.24</v>
      </c>
      <c r="O70" s="198">
        <v>1.03</v>
      </c>
      <c r="P70" s="198">
        <v>2.12</v>
      </c>
      <c r="Q70" s="198">
        <v>0.23</v>
      </c>
      <c r="R70" s="198">
        <v>0.44</v>
      </c>
      <c r="S70" s="198">
        <v>0.27</v>
      </c>
      <c r="T70" s="198">
        <v>0</v>
      </c>
      <c r="U70" s="198">
        <v>11.34</v>
      </c>
      <c r="V70" s="198">
        <v>0</v>
      </c>
      <c r="W70" s="198">
        <v>0</v>
      </c>
      <c r="X70" s="198">
        <v>1.54</v>
      </c>
      <c r="Y70" s="198">
        <v>56.48</v>
      </c>
      <c r="Z70" s="198">
        <v>2.82</v>
      </c>
      <c r="AA70" s="198">
        <v>0.94</v>
      </c>
      <c r="AB70" s="198">
        <v>0</v>
      </c>
      <c r="AC70" s="198">
        <v>10.98</v>
      </c>
      <c r="AD70" s="198">
        <v>13.65</v>
      </c>
      <c r="AE70" s="198">
        <v>0</v>
      </c>
      <c r="AF70" s="198">
        <v>0</v>
      </c>
      <c r="AG70" s="198">
        <v>0</v>
      </c>
      <c r="AH70" s="198">
        <v>0</v>
      </c>
      <c r="AI70" s="198">
        <v>32.14</v>
      </c>
      <c r="AJ70" s="198">
        <v>0</v>
      </c>
      <c r="AK70" s="198">
        <v>0.16</v>
      </c>
      <c r="AL70" s="198">
        <v>0</v>
      </c>
      <c r="AM70" s="198">
        <v>17.16</v>
      </c>
      <c r="AN70" s="198">
        <v>0</v>
      </c>
      <c r="AO70" s="198">
        <v>129.47999999999999</v>
      </c>
      <c r="AP70" s="198">
        <v>0</v>
      </c>
    </row>
    <row r="71" spans="1:42">
      <c r="A71" t="s">
        <v>113</v>
      </c>
      <c r="B71" s="198">
        <v>0</v>
      </c>
      <c r="C71" s="198">
        <v>11.23</v>
      </c>
      <c r="D71" s="198">
        <v>0</v>
      </c>
      <c r="E71" s="198">
        <v>0</v>
      </c>
      <c r="F71" s="198">
        <v>17.649999999999999</v>
      </c>
      <c r="G71" s="198">
        <v>0</v>
      </c>
      <c r="H71" s="198">
        <v>0</v>
      </c>
      <c r="I71" s="198">
        <v>22.27</v>
      </c>
      <c r="J71" s="198">
        <v>0</v>
      </c>
      <c r="K71" s="198">
        <v>6.78</v>
      </c>
      <c r="L71" s="198">
        <v>20.47</v>
      </c>
      <c r="M71" s="198">
        <v>0</v>
      </c>
      <c r="N71" s="198">
        <v>1.24</v>
      </c>
      <c r="O71" s="198">
        <v>1.03</v>
      </c>
      <c r="P71" s="198">
        <v>2.12</v>
      </c>
      <c r="Q71" s="198">
        <v>0.23</v>
      </c>
      <c r="R71" s="198">
        <v>0.44</v>
      </c>
      <c r="S71" s="198">
        <v>0.27</v>
      </c>
      <c r="T71" s="198">
        <v>0</v>
      </c>
      <c r="U71" s="198">
        <v>11.34</v>
      </c>
      <c r="V71" s="198">
        <v>0</v>
      </c>
      <c r="W71" s="198">
        <v>0</v>
      </c>
      <c r="X71" s="198">
        <v>1.54</v>
      </c>
      <c r="Y71" s="198">
        <v>56.48</v>
      </c>
      <c r="Z71" s="198">
        <v>2.82</v>
      </c>
      <c r="AA71" s="198">
        <v>0.94</v>
      </c>
      <c r="AB71" s="198">
        <v>0</v>
      </c>
      <c r="AC71" s="198">
        <v>10.88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32.14</v>
      </c>
      <c r="AJ71" s="198">
        <v>0</v>
      </c>
      <c r="AK71" s="198">
        <v>3.12</v>
      </c>
      <c r="AL71" s="198">
        <v>0</v>
      </c>
      <c r="AM71" s="198">
        <v>17.16</v>
      </c>
      <c r="AN71" s="198">
        <v>0</v>
      </c>
      <c r="AO71" s="198">
        <v>129.47999999999999</v>
      </c>
      <c r="AP71" s="198">
        <v>0</v>
      </c>
    </row>
    <row r="72" spans="1:42">
      <c r="A72" t="s">
        <v>114</v>
      </c>
      <c r="B72" s="198">
        <v>0</v>
      </c>
      <c r="C72" s="198">
        <v>11.23</v>
      </c>
      <c r="D72" s="198">
        <v>0</v>
      </c>
      <c r="E72" s="198">
        <v>0</v>
      </c>
      <c r="F72" s="198">
        <v>17.649999999999999</v>
      </c>
      <c r="G72" s="198">
        <v>0</v>
      </c>
      <c r="H72" s="198">
        <v>0</v>
      </c>
      <c r="I72" s="198">
        <v>22.27</v>
      </c>
      <c r="J72" s="198">
        <v>0</v>
      </c>
      <c r="K72" s="198">
        <v>6.78</v>
      </c>
      <c r="L72" s="198">
        <v>20.47</v>
      </c>
      <c r="M72" s="198">
        <v>0</v>
      </c>
      <c r="N72" s="198">
        <v>1.24</v>
      </c>
      <c r="O72" s="198">
        <v>1.03</v>
      </c>
      <c r="P72" s="198">
        <v>2.12</v>
      </c>
      <c r="Q72" s="198">
        <v>0.23</v>
      </c>
      <c r="R72" s="198">
        <v>0.44</v>
      </c>
      <c r="S72" s="198">
        <v>0.27</v>
      </c>
      <c r="T72" s="198">
        <v>0</v>
      </c>
      <c r="U72" s="198">
        <v>11.34</v>
      </c>
      <c r="V72" s="198">
        <v>0</v>
      </c>
      <c r="W72" s="198">
        <v>0</v>
      </c>
      <c r="X72" s="198">
        <v>1.54</v>
      </c>
      <c r="Y72" s="198">
        <v>56.48</v>
      </c>
      <c r="Z72" s="198">
        <v>2.82</v>
      </c>
      <c r="AA72" s="198">
        <v>0.94</v>
      </c>
      <c r="AB72" s="198">
        <v>0</v>
      </c>
      <c r="AC72" s="198">
        <v>10.88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32.14</v>
      </c>
      <c r="AJ72" s="198">
        <v>0</v>
      </c>
      <c r="AK72" s="198">
        <v>3.12</v>
      </c>
      <c r="AL72" s="198">
        <v>0</v>
      </c>
      <c r="AM72" s="198">
        <v>17.16</v>
      </c>
      <c r="AN72" s="198">
        <v>0</v>
      </c>
      <c r="AO72" s="198">
        <v>129.47999999999999</v>
      </c>
      <c r="AP72" s="198">
        <v>0</v>
      </c>
    </row>
    <row r="73" spans="1:42">
      <c r="A73" t="s">
        <v>115</v>
      </c>
      <c r="B73" s="198">
        <v>0</v>
      </c>
      <c r="C73" s="198">
        <v>11.23</v>
      </c>
      <c r="D73" s="198">
        <v>0</v>
      </c>
      <c r="E73" s="198">
        <v>0</v>
      </c>
      <c r="F73" s="198">
        <v>17.649999999999999</v>
      </c>
      <c r="G73" s="198">
        <v>0</v>
      </c>
      <c r="H73" s="198">
        <v>0</v>
      </c>
      <c r="I73" s="198">
        <v>22.27</v>
      </c>
      <c r="J73" s="198">
        <v>0</v>
      </c>
      <c r="K73" s="198">
        <v>6.78</v>
      </c>
      <c r="L73" s="198">
        <v>20.47</v>
      </c>
      <c r="M73" s="198">
        <v>0</v>
      </c>
      <c r="N73" s="198">
        <v>1.24</v>
      </c>
      <c r="O73" s="198">
        <v>1.03</v>
      </c>
      <c r="P73" s="198">
        <v>2.12</v>
      </c>
      <c r="Q73" s="198">
        <v>0.23</v>
      </c>
      <c r="R73" s="198">
        <v>0.44</v>
      </c>
      <c r="S73" s="198">
        <v>0.27</v>
      </c>
      <c r="T73" s="198">
        <v>0</v>
      </c>
      <c r="U73" s="198">
        <v>11.34</v>
      </c>
      <c r="V73" s="198">
        <v>0</v>
      </c>
      <c r="W73" s="198">
        <v>0</v>
      </c>
      <c r="X73" s="198">
        <v>1.54</v>
      </c>
      <c r="Y73" s="198">
        <v>56.48</v>
      </c>
      <c r="Z73" s="198">
        <v>2.82</v>
      </c>
      <c r="AA73" s="198">
        <v>0.94</v>
      </c>
      <c r="AB73" s="198">
        <v>0</v>
      </c>
      <c r="AC73" s="198">
        <v>10.88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32.14</v>
      </c>
      <c r="AJ73" s="198">
        <v>0</v>
      </c>
      <c r="AK73" s="198">
        <v>3.12</v>
      </c>
      <c r="AL73" s="198">
        <v>0</v>
      </c>
      <c r="AM73" s="198">
        <v>17.16</v>
      </c>
      <c r="AN73" s="198">
        <v>0</v>
      </c>
      <c r="AO73" s="198">
        <v>129.47999999999999</v>
      </c>
      <c r="AP73" s="198">
        <v>0</v>
      </c>
    </row>
    <row r="74" spans="1:42">
      <c r="A74" t="s">
        <v>116</v>
      </c>
      <c r="B74" s="198">
        <v>0</v>
      </c>
      <c r="C74" s="198">
        <v>11.23</v>
      </c>
      <c r="D74" s="198">
        <v>0</v>
      </c>
      <c r="E74" s="198">
        <v>0</v>
      </c>
      <c r="F74" s="198">
        <v>17.649999999999999</v>
      </c>
      <c r="G74" s="198">
        <v>0</v>
      </c>
      <c r="H74" s="198">
        <v>0</v>
      </c>
      <c r="I74" s="198">
        <v>22.27</v>
      </c>
      <c r="J74" s="198">
        <v>0</v>
      </c>
      <c r="K74" s="198">
        <v>6.78</v>
      </c>
      <c r="L74" s="198">
        <v>20.47</v>
      </c>
      <c r="M74" s="198">
        <v>0</v>
      </c>
      <c r="N74" s="198">
        <v>1.24</v>
      </c>
      <c r="O74" s="198">
        <v>1.03</v>
      </c>
      <c r="P74" s="198">
        <v>2.12</v>
      </c>
      <c r="Q74" s="198">
        <v>0.23</v>
      </c>
      <c r="R74" s="198">
        <v>0.44</v>
      </c>
      <c r="S74" s="198">
        <v>0.27</v>
      </c>
      <c r="T74" s="198">
        <v>0</v>
      </c>
      <c r="U74" s="198">
        <v>11.34</v>
      </c>
      <c r="V74" s="198">
        <v>0</v>
      </c>
      <c r="W74" s="198">
        <v>0</v>
      </c>
      <c r="X74" s="198">
        <v>1.54</v>
      </c>
      <c r="Y74" s="198">
        <v>56.48</v>
      </c>
      <c r="Z74" s="198">
        <v>2.82</v>
      </c>
      <c r="AA74" s="198">
        <v>0.94</v>
      </c>
      <c r="AB74" s="198">
        <v>0</v>
      </c>
      <c r="AC74" s="198">
        <v>10.88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32.14</v>
      </c>
      <c r="AJ74" s="198">
        <v>0</v>
      </c>
      <c r="AK74" s="198">
        <v>3.12</v>
      </c>
      <c r="AL74" s="198">
        <v>0</v>
      </c>
      <c r="AM74" s="198">
        <v>17.16</v>
      </c>
      <c r="AN74" s="198">
        <v>0</v>
      </c>
      <c r="AO74" s="198">
        <v>129.47999999999999</v>
      </c>
      <c r="AP74" s="198">
        <v>0</v>
      </c>
    </row>
    <row r="75" spans="1:42">
      <c r="A75" t="s">
        <v>117</v>
      </c>
      <c r="B75" s="198">
        <v>0</v>
      </c>
      <c r="C75" s="198">
        <v>11.23</v>
      </c>
      <c r="D75" s="198">
        <v>0</v>
      </c>
      <c r="E75" s="198">
        <v>0</v>
      </c>
      <c r="F75" s="198">
        <v>17.649999999999999</v>
      </c>
      <c r="G75" s="198">
        <v>0</v>
      </c>
      <c r="H75" s="198">
        <v>0</v>
      </c>
      <c r="I75" s="198">
        <v>22.27</v>
      </c>
      <c r="J75" s="198">
        <v>0</v>
      </c>
      <c r="K75" s="198">
        <v>6.78</v>
      </c>
      <c r="L75" s="198">
        <v>20.47</v>
      </c>
      <c r="M75" s="198">
        <v>0</v>
      </c>
      <c r="N75" s="198">
        <v>1.24</v>
      </c>
      <c r="O75" s="198">
        <v>1.03</v>
      </c>
      <c r="P75" s="198">
        <v>2.12</v>
      </c>
      <c r="Q75" s="198">
        <v>0.23</v>
      </c>
      <c r="R75" s="198">
        <v>0.44</v>
      </c>
      <c r="S75" s="198">
        <v>0.27</v>
      </c>
      <c r="T75" s="198">
        <v>0</v>
      </c>
      <c r="U75" s="198">
        <v>11.34</v>
      </c>
      <c r="V75" s="198">
        <v>0</v>
      </c>
      <c r="W75" s="198">
        <v>0</v>
      </c>
      <c r="X75" s="198">
        <v>1.54</v>
      </c>
      <c r="Y75" s="198">
        <v>56.48</v>
      </c>
      <c r="Z75" s="198">
        <v>2.82</v>
      </c>
      <c r="AA75" s="198">
        <v>0.94</v>
      </c>
      <c r="AB75" s="198">
        <v>0</v>
      </c>
      <c r="AC75" s="198">
        <v>10.88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32.14</v>
      </c>
      <c r="AJ75" s="198">
        <v>0</v>
      </c>
      <c r="AK75" s="198">
        <v>3.12</v>
      </c>
      <c r="AL75" s="198">
        <v>0</v>
      </c>
      <c r="AM75" s="198">
        <v>17.16</v>
      </c>
      <c r="AN75" s="198">
        <v>0</v>
      </c>
      <c r="AO75" s="198">
        <v>129.47999999999999</v>
      </c>
      <c r="AP75" s="198">
        <v>0</v>
      </c>
    </row>
    <row r="76" spans="1:42">
      <c r="A76" t="s">
        <v>118</v>
      </c>
      <c r="B76" s="198">
        <v>0</v>
      </c>
      <c r="C76" s="198">
        <v>11.23</v>
      </c>
      <c r="D76" s="198">
        <v>0</v>
      </c>
      <c r="E76" s="198">
        <v>0</v>
      </c>
      <c r="F76" s="198">
        <v>17.649999999999999</v>
      </c>
      <c r="G76" s="198">
        <v>0</v>
      </c>
      <c r="H76" s="198">
        <v>0</v>
      </c>
      <c r="I76" s="198">
        <v>22.27</v>
      </c>
      <c r="J76" s="198">
        <v>0</v>
      </c>
      <c r="K76" s="198">
        <v>6.78</v>
      </c>
      <c r="L76" s="198">
        <v>20.47</v>
      </c>
      <c r="M76" s="198">
        <v>0</v>
      </c>
      <c r="N76" s="198">
        <v>1.24</v>
      </c>
      <c r="O76" s="198">
        <v>1.03</v>
      </c>
      <c r="P76" s="198">
        <v>2.12</v>
      </c>
      <c r="Q76" s="198">
        <v>0.23</v>
      </c>
      <c r="R76" s="198">
        <v>0.44</v>
      </c>
      <c r="S76" s="198">
        <v>0.27</v>
      </c>
      <c r="T76" s="198">
        <v>0</v>
      </c>
      <c r="U76" s="198">
        <v>11.34</v>
      </c>
      <c r="V76" s="198">
        <v>0</v>
      </c>
      <c r="W76" s="198">
        <v>0</v>
      </c>
      <c r="X76" s="198">
        <v>1.54</v>
      </c>
      <c r="Y76" s="198">
        <v>56.48</v>
      </c>
      <c r="Z76" s="198">
        <v>2.82</v>
      </c>
      <c r="AA76" s="198">
        <v>0.94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32.14</v>
      </c>
      <c r="AJ76" s="198">
        <v>0</v>
      </c>
      <c r="AK76" s="198">
        <v>3.12</v>
      </c>
      <c r="AL76" s="198">
        <v>0</v>
      </c>
      <c r="AM76" s="198">
        <v>17.16</v>
      </c>
      <c r="AN76" s="198">
        <v>0</v>
      </c>
      <c r="AO76" s="198">
        <v>129.47999999999999</v>
      </c>
      <c r="AP76" s="198">
        <v>0</v>
      </c>
    </row>
    <row r="77" spans="1:42">
      <c r="A77" t="s">
        <v>119</v>
      </c>
      <c r="B77" s="198">
        <v>0</v>
      </c>
      <c r="C77" s="198">
        <v>11.23</v>
      </c>
      <c r="D77" s="198">
        <v>0</v>
      </c>
      <c r="E77" s="198">
        <v>0</v>
      </c>
      <c r="F77" s="198">
        <v>17.649999999999999</v>
      </c>
      <c r="G77" s="198">
        <v>0</v>
      </c>
      <c r="H77" s="198">
        <v>0</v>
      </c>
      <c r="I77" s="198">
        <v>22.27</v>
      </c>
      <c r="J77" s="198">
        <v>0</v>
      </c>
      <c r="K77" s="198">
        <v>6.78</v>
      </c>
      <c r="L77" s="198">
        <v>20.47</v>
      </c>
      <c r="M77" s="198">
        <v>0</v>
      </c>
      <c r="N77" s="198">
        <v>1.24</v>
      </c>
      <c r="O77" s="198">
        <v>1.03</v>
      </c>
      <c r="P77" s="198">
        <v>2.12</v>
      </c>
      <c r="Q77" s="198">
        <v>0.23</v>
      </c>
      <c r="R77" s="198">
        <v>0.44</v>
      </c>
      <c r="S77" s="198">
        <v>0.27</v>
      </c>
      <c r="T77" s="198">
        <v>0</v>
      </c>
      <c r="U77" s="198">
        <v>11.34</v>
      </c>
      <c r="V77" s="198">
        <v>0</v>
      </c>
      <c r="W77" s="198">
        <v>0</v>
      </c>
      <c r="X77" s="198">
        <v>1.54</v>
      </c>
      <c r="Y77" s="198">
        <v>56.48</v>
      </c>
      <c r="Z77" s="198">
        <v>2.82</v>
      </c>
      <c r="AA77" s="198">
        <v>0.94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32.14</v>
      </c>
      <c r="AJ77" s="198">
        <v>0</v>
      </c>
      <c r="AK77" s="198">
        <v>3.12</v>
      </c>
      <c r="AL77" s="198">
        <v>0</v>
      </c>
      <c r="AM77" s="198">
        <v>17.16</v>
      </c>
      <c r="AN77" s="198">
        <v>0</v>
      </c>
      <c r="AO77" s="198">
        <v>129.47999999999999</v>
      </c>
      <c r="AP77" s="198">
        <v>0</v>
      </c>
    </row>
    <row r="78" spans="1:42">
      <c r="A78" t="s">
        <v>120</v>
      </c>
      <c r="B78" s="198">
        <v>0</v>
      </c>
      <c r="C78" s="198">
        <v>11.23</v>
      </c>
      <c r="D78" s="198">
        <v>0</v>
      </c>
      <c r="E78" s="198">
        <v>0</v>
      </c>
      <c r="F78" s="198">
        <v>17.649999999999999</v>
      </c>
      <c r="G78" s="198">
        <v>0</v>
      </c>
      <c r="H78" s="198">
        <v>0</v>
      </c>
      <c r="I78" s="198">
        <v>22.27</v>
      </c>
      <c r="J78" s="198">
        <v>0</v>
      </c>
      <c r="K78" s="198">
        <v>6.78</v>
      </c>
      <c r="L78" s="198">
        <v>20.47</v>
      </c>
      <c r="M78" s="198">
        <v>0</v>
      </c>
      <c r="N78" s="198">
        <v>1.24</v>
      </c>
      <c r="O78" s="198">
        <v>1.03</v>
      </c>
      <c r="P78" s="198">
        <v>2.12</v>
      </c>
      <c r="Q78" s="198">
        <v>0.23</v>
      </c>
      <c r="R78" s="198">
        <v>0.44</v>
      </c>
      <c r="S78" s="198">
        <v>0.27</v>
      </c>
      <c r="T78" s="198">
        <v>0</v>
      </c>
      <c r="U78" s="198">
        <v>11.34</v>
      </c>
      <c r="V78" s="198">
        <v>0</v>
      </c>
      <c r="W78" s="198">
        <v>0</v>
      </c>
      <c r="X78" s="198">
        <v>1.54</v>
      </c>
      <c r="Y78" s="198">
        <v>56.48</v>
      </c>
      <c r="Z78" s="198">
        <v>2.82</v>
      </c>
      <c r="AA78" s="198">
        <v>0.94</v>
      </c>
      <c r="AB78" s="198">
        <v>0</v>
      </c>
      <c r="AC78" s="198">
        <v>10.88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32.14</v>
      </c>
      <c r="AJ78" s="198">
        <v>0</v>
      </c>
      <c r="AK78" s="198">
        <v>3.12</v>
      </c>
      <c r="AL78" s="198">
        <v>0</v>
      </c>
      <c r="AM78" s="198">
        <v>17.16</v>
      </c>
      <c r="AN78" s="198">
        <v>0</v>
      </c>
      <c r="AO78" s="198">
        <v>129.47999999999999</v>
      </c>
      <c r="AP78" s="198">
        <v>0</v>
      </c>
    </row>
    <row r="79" spans="1:42">
      <c r="A79" t="s">
        <v>121</v>
      </c>
      <c r="B79" s="198">
        <v>0</v>
      </c>
      <c r="C79" s="198">
        <v>11.23</v>
      </c>
      <c r="D79" s="198">
        <v>0</v>
      </c>
      <c r="E79" s="198">
        <v>0</v>
      </c>
      <c r="F79" s="198">
        <v>17.649999999999999</v>
      </c>
      <c r="G79" s="198">
        <v>0</v>
      </c>
      <c r="H79" s="198">
        <v>0</v>
      </c>
      <c r="I79" s="198">
        <v>22.27</v>
      </c>
      <c r="J79" s="198">
        <v>0</v>
      </c>
      <c r="K79" s="198">
        <v>6.78</v>
      </c>
      <c r="L79" s="198">
        <v>20.47</v>
      </c>
      <c r="M79" s="198">
        <v>0</v>
      </c>
      <c r="N79" s="198">
        <v>1.24</v>
      </c>
      <c r="O79" s="198">
        <v>1.03</v>
      </c>
      <c r="P79" s="198">
        <v>2.12</v>
      </c>
      <c r="Q79" s="198">
        <v>0.23</v>
      </c>
      <c r="R79" s="198">
        <v>0.44</v>
      </c>
      <c r="S79" s="198">
        <v>0.27</v>
      </c>
      <c r="T79" s="198">
        <v>0</v>
      </c>
      <c r="U79" s="198">
        <v>11.34</v>
      </c>
      <c r="V79" s="198">
        <v>0</v>
      </c>
      <c r="W79" s="198">
        <v>0</v>
      </c>
      <c r="X79" s="198">
        <v>1.54</v>
      </c>
      <c r="Y79" s="198">
        <v>56.48</v>
      </c>
      <c r="Z79" s="198">
        <v>2.82</v>
      </c>
      <c r="AA79" s="198">
        <v>0.94</v>
      </c>
      <c r="AB79" s="198">
        <v>0</v>
      </c>
      <c r="AC79" s="198">
        <v>10.88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32.14</v>
      </c>
      <c r="AJ79" s="198">
        <v>0</v>
      </c>
      <c r="AK79" s="198">
        <v>3.12</v>
      </c>
      <c r="AL79" s="198">
        <v>0</v>
      </c>
      <c r="AM79" s="198">
        <v>17.16</v>
      </c>
      <c r="AN79" s="198">
        <v>0</v>
      </c>
      <c r="AO79" s="198">
        <v>129.47999999999999</v>
      </c>
      <c r="AP79" s="198">
        <v>0</v>
      </c>
    </row>
    <row r="80" spans="1:42">
      <c r="A80" t="s">
        <v>122</v>
      </c>
      <c r="B80" s="198">
        <v>0</v>
      </c>
      <c r="C80" s="198">
        <v>11.23</v>
      </c>
      <c r="D80" s="198">
        <v>0</v>
      </c>
      <c r="E80" s="198">
        <v>0</v>
      </c>
      <c r="F80" s="198">
        <v>17.649999999999999</v>
      </c>
      <c r="G80" s="198">
        <v>0</v>
      </c>
      <c r="H80" s="198">
        <v>0</v>
      </c>
      <c r="I80" s="198">
        <v>22.55</v>
      </c>
      <c r="J80" s="198">
        <v>0</v>
      </c>
      <c r="K80" s="198">
        <v>6.78</v>
      </c>
      <c r="L80" s="198">
        <v>20.47</v>
      </c>
      <c r="M80" s="198">
        <v>0</v>
      </c>
      <c r="N80" s="198">
        <v>1.24</v>
      </c>
      <c r="O80" s="198">
        <v>1.03</v>
      </c>
      <c r="P80" s="198">
        <v>2.12</v>
      </c>
      <c r="Q80" s="198">
        <v>0.23</v>
      </c>
      <c r="R80" s="198">
        <v>0.44</v>
      </c>
      <c r="S80" s="198">
        <v>0.27</v>
      </c>
      <c r="T80" s="198">
        <v>0</v>
      </c>
      <c r="U80" s="198">
        <v>11.34</v>
      </c>
      <c r="V80" s="198">
        <v>0</v>
      </c>
      <c r="W80" s="198">
        <v>0</v>
      </c>
      <c r="X80" s="198">
        <v>1.54</v>
      </c>
      <c r="Y80" s="198">
        <v>56.48</v>
      </c>
      <c r="Z80" s="198">
        <v>2.82</v>
      </c>
      <c r="AA80" s="198">
        <v>0.94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32.14</v>
      </c>
      <c r="AJ80" s="198">
        <v>0</v>
      </c>
      <c r="AK80" s="198">
        <v>3.12</v>
      </c>
      <c r="AL80" s="198">
        <v>0</v>
      </c>
      <c r="AM80" s="198">
        <v>17.16</v>
      </c>
      <c r="AN80" s="198">
        <v>0</v>
      </c>
      <c r="AO80" s="198">
        <v>129.47999999999999</v>
      </c>
      <c r="AP80" s="198">
        <v>0</v>
      </c>
    </row>
    <row r="81" spans="1:42">
      <c r="A81" t="s">
        <v>123</v>
      </c>
      <c r="B81" s="198">
        <v>0</v>
      </c>
      <c r="C81" s="198">
        <v>11.23</v>
      </c>
      <c r="D81" s="198">
        <v>0</v>
      </c>
      <c r="E81" s="198">
        <v>0</v>
      </c>
      <c r="F81" s="198">
        <v>17.649999999999999</v>
      </c>
      <c r="G81" s="198">
        <v>0</v>
      </c>
      <c r="H81" s="198">
        <v>0</v>
      </c>
      <c r="I81" s="198">
        <v>22.55</v>
      </c>
      <c r="J81" s="198">
        <v>0</v>
      </c>
      <c r="K81" s="198">
        <v>6.78</v>
      </c>
      <c r="L81" s="198">
        <v>20.47</v>
      </c>
      <c r="M81" s="198">
        <v>0</v>
      </c>
      <c r="N81" s="198">
        <v>1.24</v>
      </c>
      <c r="O81" s="198">
        <v>1.03</v>
      </c>
      <c r="P81" s="198">
        <v>2.12</v>
      </c>
      <c r="Q81" s="198">
        <v>0.23</v>
      </c>
      <c r="R81" s="198">
        <v>0.44</v>
      </c>
      <c r="S81" s="198">
        <v>0.27</v>
      </c>
      <c r="T81" s="198">
        <v>0</v>
      </c>
      <c r="U81" s="198">
        <v>11.34</v>
      </c>
      <c r="V81" s="198">
        <v>0</v>
      </c>
      <c r="W81" s="198">
        <v>0</v>
      </c>
      <c r="X81" s="198">
        <v>1.54</v>
      </c>
      <c r="Y81" s="198">
        <v>56.48</v>
      </c>
      <c r="Z81" s="198">
        <v>2.82</v>
      </c>
      <c r="AA81" s="198">
        <v>0.94</v>
      </c>
      <c r="AB81" s="198">
        <v>0</v>
      </c>
      <c r="AC81" s="198">
        <v>10.88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32.14</v>
      </c>
      <c r="AJ81" s="198">
        <v>0</v>
      </c>
      <c r="AK81" s="198">
        <v>3.12</v>
      </c>
      <c r="AL81" s="198">
        <v>0</v>
      </c>
      <c r="AM81" s="198">
        <v>17.16</v>
      </c>
      <c r="AN81" s="198">
        <v>0</v>
      </c>
      <c r="AO81" s="198">
        <v>129.47999999999999</v>
      </c>
      <c r="AP81" s="198">
        <v>0</v>
      </c>
    </row>
    <row r="82" spans="1:42">
      <c r="A82" t="s">
        <v>124</v>
      </c>
      <c r="B82" s="198">
        <v>0</v>
      </c>
      <c r="C82" s="198">
        <v>11.23</v>
      </c>
      <c r="D82" s="198">
        <v>0</v>
      </c>
      <c r="E82" s="198">
        <v>0</v>
      </c>
      <c r="F82" s="198">
        <v>17.649999999999999</v>
      </c>
      <c r="G82" s="198">
        <v>0</v>
      </c>
      <c r="H82" s="198">
        <v>0</v>
      </c>
      <c r="I82" s="198">
        <v>22.55</v>
      </c>
      <c r="J82" s="198">
        <v>0</v>
      </c>
      <c r="K82" s="198">
        <v>6.78</v>
      </c>
      <c r="L82" s="198">
        <v>20.47</v>
      </c>
      <c r="M82" s="198">
        <v>0</v>
      </c>
      <c r="N82" s="198">
        <v>1.24</v>
      </c>
      <c r="O82" s="198">
        <v>1.03</v>
      </c>
      <c r="P82" s="198">
        <v>2.12</v>
      </c>
      <c r="Q82" s="198">
        <v>0.23</v>
      </c>
      <c r="R82" s="198">
        <v>0.44</v>
      </c>
      <c r="S82" s="198">
        <v>0.27</v>
      </c>
      <c r="T82" s="198">
        <v>0</v>
      </c>
      <c r="U82" s="198">
        <v>11.34</v>
      </c>
      <c r="V82" s="198">
        <v>0</v>
      </c>
      <c r="W82" s="198">
        <v>0</v>
      </c>
      <c r="X82" s="198">
        <v>1.54</v>
      </c>
      <c r="Y82" s="198">
        <v>56.48</v>
      </c>
      <c r="Z82" s="198">
        <v>2.82</v>
      </c>
      <c r="AA82" s="198">
        <v>0.94</v>
      </c>
      <c r="AB82" s="198">
        <v>0</v>
      </c>
      <c r="AC82" s="198">
        <v>10.88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32.14</v>
      </c>
      <c r="AJ82" s="198">
        <v>0</v>
      </c>
      <c r="AK82" s="198">
        <v>3.12</v>
      </c>
      <c r="AL82" s="198">
        <v>0</v>
      </c>
      <c r="AM82" s="198">
        <v>17.16</v>
      </c>
      <c r="AN82" s="198">
        <v>0</v>
      </c>
      <c r="AO82" s="198">
        <v>129.47999999999999</v>
      </c>
      <c r="AP82" s="198">
        <v>0</v>
      </c>
    </row>
    <row r="83" spans="1:42">
      <c r="A83" t="s">
        <v>125</v>
      </c>
      <c r="B83" s="198">
        <v>0</v>
      </c>
      <c r="C83" s="198">
        <v>11.23</v>
      </c>
      <c r="D83" s="198">
        <v>0</v>
      </c>
      <c r="E83" s="198">
        <v>0</v>
      </c>
      <c r="F83" s="198">
        <v>17.649999999999999</v>
      </c>
      <c r="G83" s="198">
        <v>0</v>
      </c>
      <c r="H83" s="198">
        <v>0</v>
      </c>
      <c r="I83" s="198">
        <v>22.55</v>
      </c>
      <c r="J83" s="198">
        <v>0</v>
      </c>
      <c r="K83" s="198">
        <v>6.78</v>
      </c>
      <c r="L83" s="198">
        <v>20.47</v>
      </c>
      <c r="M83" s="198">
        <v>0</v>
      </c>
      <c r="N83" s="198">
        <v>1.24</v>
      </c>
      <c r="O83" s="198">
        <v>1.03</v>
      </c>
      <c r="P83" s="198">
        <v>2.12</v>
      </c>
      <c r="Q83" s="198">
        <v>0.23</v>
      </c>
      <c r="R83" s="198">
        <v>0.44</v>
      </c>
      <c r="S83" s="198">
        <v>0.27</v>
      </c>
      <c r="T83" s="198">
        <v>0</v>
      </c>
      <c r="U83" s="198">
        <v>11.34</v>
      </c>
      <c r="V83" s="198">
        <v>0</v>
      </c>
      <c r="W83" s="198">
        <v>0</v>
      </c>
      <c r="X83" s="198">
        <v>1.54</v>
      </c>
      <c r="Y83" s="198">
        <v>56.48</v>
      </c>
      <c r="Z83" s="198">
        <v>2.82</v>
      </c>
      <c r="AA83" s="198">
        <v>0.94</v>
      </c>
      <c r="AB83" s="198">
        <v>0</v>
      </c>
      <c r="AC83" s="198">
        <v>10.63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32.14</v>
      </c>
      <c r="AJ83" s="198">
        <v>0</v>
      </c>
      <c r="AK83" s="198">
        <v>3.12</v>
      </c>
      <c r="AL83" s="198">
        <v>0</v>
      </c>
      <c r="AM83" s="198">
        <v>17.16</v>
      </c>
      <c r="AN83" s="198">
        <v>0</v>
      </c>
      <c r="AO83" s="198">
        <v>129.47999999999999</v>
      </c>
      <c r="AP83" s="198">
        <v>0</v>
      </c>
    </row>
    <row r="84" spans="1:42">
      <c r="A84" t="s">
        <v>126</v>
      </c>
      <c r="B84" s="198">
        <v>0</v>
      </c>
      <c r="C84" s="198">
        <v>11.23</v>
      </c>
      <c r="D84" s="198">
        <v>0</v>
      </c>
      <c r="E84" s="198">
        <v>0</v>
      </c>
      <c r="F84" s="198">
        <v>17.649999999999999</v>
      </c>
      <c r="G84" s="198">
        <v>0</v>
      </c>
      <c r="H84" s="198">
        <v>0</v>
      </c>
      <c r="I84" s="198">
        <v>22.55</v>
      </c>
      <c r="J84" s="198">
        <v>0</v>
      </c>
      <c r="K84" s="198">
        <v>6.78</v>
      </c>
      <c r="L84" s="198">
        <v>20.47</v>
      </c>
      <c r="M84" s="198">
        <v>0</v>
      </c>
      <c r="N84" s="198">
        <v>1.24</v>
      </c>
      <c r="O84" s="198">
        <v>1.03</v>
      </c>
      <c r="P84" s="198">
        <v>2.12</v>
      </c>
      <c r="Q84" s="198">
        <v>0.23</v>
      </c>
      <c r="R84" s="198">
        <v>0.44</v>
      </c>
      <c r="S84" s="198">
        <v>0.27</v>
      </c>
      <c r="T84" s="198">
        <v>0</v>
      </c>
      <c r="U84" s="198">
        <v>11.34</v>
      </c>
      <c r="V84" s="198">
        <v>0</v>
      </c>
      <c r="W84" s="198">
        <v>0</v>
      </c>
      <c r="X84" s="198">
        <v>1.54</v>
      </c>
      <c r="Y84" s="198">
        <v>56.48</v>
      </c>
      <c r="Z84" s="198">
        <v>2.82</v>
      </c>
      <c r="AA84" s="198">
        <v>0.94</v>
      </c>
      <c r="AB84" s="198">
        <v>0</v>
      </c>
      <c r="AC84" s="198">
        <v>10.63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32.14</v>
      </c>
      <c r="AJ84" s="198">
        <v>0</v>
      </c>
      <c r="AK84" s="198">
        <v>3.12</v>
      </c>
      <c r="AL84" s="198">
        <v>0</v>
      </c>
      <c r="AM84" s="198">
        <v>17.16</v>
      </c>
      <c r="AN84" s="198">
        <v>0</v>
      </c>
      <c r="AO84" s="198">
        <v>129.47999999999999</v>
      </c>
      <c r="AP84" s="198">
        <v>0</v>
      </c>
    </row>
    <row r="85" spans="1:42">
      <c r="A85" t="s">
        <v>127</v>
      </c>
      <c r="B85" s="198">
        <v>0</v>
      </c>
      <c r="C85" s="198">
        <v>11.23</v>
      </c>
      <c r="D85" s="198">
        <v>0</v>
      </c>
      <c r="E85" s="198">
        <v>0</v>
      </c>
      <c r="F85" s="198">
        <v>17.649999999999999</v>
      </c>
      <c r="G85" s="198">
        <v>0</v>
      </c>
      <c r="H85" s="198">
        <v>0</v>
      </c>
      <c r="I85" s="198">
        <v>22.55</v>
      </c>
      <c r="J85" s="198">
        <v>0</v>
      </c>
      <c r="K85" s="198">
        <v>6.78</v>
      </c>
      <c r="L85" s="198">
        <v>20.47</v>
      </c>
      <c r="M85" s="198">
        <v>0</v>
      </c>
      <c r="N85" s="198">
        <v>1.24</v>
      </c>
      <c r="O85" s="198">
        <v>1.03</v>
      </c>
      <c r="P85" s="198">
        <v>2.12</v>
      </c>
      <c r="Q85" s="198">
        <v>0.23</v>
      </c>
      <c r="R85" s="198">
        <v>0.44</v>
      </c>
      <c r="S85" s="198">
        <v>0.27</v>
      </c>
      <c r="T85" s="198">
        <v>0</v>
      </c>
      <c r="U85" s="198">
        <v>11.34</v>
      </c>
      <c r="V85" s="198">
        <v>0</v>
      </c>
      <c r="W85" s="198">
        <v>0</v>
      </c>
      <c r="X85" s="198">
        <v>1.54</v>
      </c>
      <c r="Y85" s="198">
        <v>56.48</v>
      </c>
      <c r="Z85" s="198">
        <v>2.82</v>
      </c>
      <c r="AA85" s="198">
        <v>0.94</v>
      </c>
      <c r="AB85" s="198">
        <v>0</v>
      </c>
      <c r="AC85" s="198">
        <v>10.63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32.14</v>
      </c>
      <c r="AJ85" s="198">
        <v>0</v>
      </c>
      <c r="AK85" s="198">
        <v>3.12</v>
      </c>
      <c r="AL85" s="198">
        <v>0</v>
      </c>
      <c r="AM85" s="198">
        <v>17.16</v>
      </c>
      <c r="AN85" s="198">
        <v>0</v>
      </c>
      <c r="AO85" s="198">
        <v>129.47999999999999</v>
      </c>
      <c r="AP85" s="198">
        <v>0</v>
      </c>
    </row>
    <row r="86" spans="1:42">
      <c r="A86" t="s">
        <v>128</v>
      </c>
      <c r="B86" s="198">
        <v>0</v>
      </c>
      <c r="C86" s="198">
        <v>11.23</v>
      </c>
      <c r="D86" s="198">
        <v>0</v>
      </c>
      <c r="E86" s="198">
        <v>0</v>
      </c>
      <c r="F86" s="198">
        <v>17.649999999999999</v>
      </c>
      <c r="G86" s="198">
        <v>0</v>
      </c>
      <c r="H86" s="198">
        <v>0</v>
      </c>
      <c r="I86" s="198">
        <v>22.55</v>
      </c>
      <c r="J86" s="198">
        <v>0</v>
      </c>
      <c r="K86" s="198">
        <v>6.78</v>
      </c>
      <c r="L86" s="198">
        <v>20.47</v>
      </c>
      <c r="M86" s="198">
        <v>0</v>
      </c>
      <c r="N86" s="198">
        <v>1.24</v>
      </c>
      <c r="O86" s="198">
        <v>1.03</v>
      </c>
      <c r="P86" s="198">
        <v>2.12</v>
      </c>
      <c r="Q86" s="198">
        <v>0.23</v>
      </c>
      <c r="R86" s="198">
        <v>0.44</v>
      </c>
      <c r="S86" s="198">
        <v>0.27</v>
      </c>
      <c r="T86" s="198">
        <v>0</v>
      </c>
      <c r="U86" s="198">
        <v>11.34</v>
      </c>
      <c r="V86" s="198">
        <v>0</v>
      </c>
      <c r="W86" s="198">
        <v>0</v>
      </c>
      <c r="X86" s="198">
        <v>1.54</v>
      </c>
      <c r="Y86" s="198">
        <v>56.48</v>
      </c>
      <c r="Z86" s="198">
        <v>2.82</v>
      </c>
      <c r="AA86" s="198">
        <v>0.94</v>
      </c>
      <c r="AB86" s="198">
        <v>0</v>
      </c>
      <c r="AC86" s="198">
        <v>10.63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32.14</v>
      </c>
      <c r="AJ86" s="198">
        <v>0</v>
      </c>
      <c r="AK86" s="198">
        <v>3.12</v>
      </c>
      <c r="AL86" s="198">
        <v>0</v>
      </c>
      <c r="AM86" s="198">
        <v>17.16</v>
      </c>
      <c r="AN86" s="198">
        <v>0</v>
      </c>
      <c r="AO86" s="198">
        <v>129.47999999999999</v>
      </c>
      <c r="AP86" s="198">
        <v>0</v>
      </c>
    </row>
    <row r="87" spans="1:42">
      <c r="A87" t="s">
        <v>129</v>
      </c>
      <c r="B87" s="198">
        <v>0</v>
      </c>
      <c r="C87" s="198">
        <v>11.23</v>
      </c>
      <c r="D87" s="198">
        <v>0</v>
      </c>
      <c r="E87" s="198">
        <v>0</v>
      </c>
      <c r="F87" s="198">
        <v>17.649999999999999</v>
      </c>
      <c r="G87" s="198">
        <v>0</v>
      </c>
      <c r="H87" s="198">
        <v>0</v>
      </c>
      <c r="I87" s="198">
        <v>22.55</v>
      </c>
      <c r="J87" s="198">
        <v>0</v>
      </c>
      <c r="K87" s="198">
        <v>6.78</v>
      </c>
      <c r="L87" s="198">
        <v>20.47</v>
      </c>
      <c r="M87" s="198">
        <v>0</v>
      </c>
      <c r="N87" s="198">
        <v>1.24</v>
      </c>
      <c r="O87" s="198">
        <v>1.03</v>
      </c>
      <c r="P87" s="198">
        <v>2.12</v>
      </c>
      <c r="Q87" s="198">
        <v>0.23</v>
      </c>
      <c r="R87" s="198">
        <v>0.44</v>
      </c>
      <c r="S87" s="198">
        <v>0.27</v>
      </c>
      <c r="T87" s="198">
        <v>0</v>
      </c>
      <c r="U87" s="198">
        <v>11.34</v>
      </c>
      <c r="V87" s="198">
        <v>0</v>
      </c>
      <c r="W87" s="198">
        <v>0</v>
      </c>
      <c r="X87" s="198">
        <v>1.54</v>
      </c>
      <c r="Y87" s="198">
        <v>56.48</v>
      </c>
      <c r="Z87" s="198">
        <v>2.82</v>
      </c>
      <c r="AA87" s="198">
        <v>0.94</v>
      </c>
      <c r="AB87" s="198">
        <v>0</v>
      </c>
      <c r="AC87" s="198">
        <v>10.63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32.14</v>
      </c>
      <c r="AJ87" s="198">
        <v>0</v>
      </c>
      <c r="AK87" s="198">
        <v>3.12</v>
      </c>
      <c r="AL87" s="198">
        <v>0</v>
      </c>
      <c r="AM87" s="198">
        <v>17.16</v>
      </c>
      <c r="AN87" s="198">
        <v>0</v>
      </c>
      <c r="AO87" s="198">
        <v>129.47999999999999</v>
      </c>
      <c r="AP87" s="198">
        <v>0</v>
      </c>
    </row>
    <row r="88" spans="1:42">
      <c r="A88" t="s">
        <v>130</v>
      </c>
      <c r="B88" s="198">
        <v>0</v>
      </c>
      <c r="C88" s="198">
        <v>11.23</v>
      </c>
      <c r="D88" s="198">
        <v>0</v>
      </c>
      <c r="E88" s="198">
        <v>0</v>
      </c>
      <c r="F88" s="198">
        <v>17.649999999999999</v>
      </c>
      <c r="G88" s="198">
        <v>0</v>
      </c>
      <c r="H88" s="198">
        <v>0</v>
      </c>
      <c r="I88" s="198">
        <v>22.55</v>
      </c>
      <c r="J88" s="198">
        <v>0</v>
      </c>
      <c r="K88" s="198">
        <v>6.78</v>
      </c>
      <c r="L88" s="198">
        <v>20.47</v>
      </c>
      <c r="M88" s="198">
        <v>0</v>
      </c>
      <c r="N88" s="198">
        <v>1.24</v>
      </c>
      <c r="O88" s="198">
        <v>1.03</v>
      </c>
      <c r="P88" s="198">
        <v>2.12</v>
      </c>
      <c r="Q88" s="198">
        <v>3.91</v>
      </c>
      <c r="R88" s="198">
        <v>5.81</v>
      </c>
      <c r="S88" s="198">
        <v>3.52</v>
      </c>
      <c r="T88" s="198">
        <v>0</v>
      </c>
      <c r="U88" s="198">
        <v>11.34</v>
      </c>
      <c r="V88" s="198">
        <v>0</v>
      </c>
      <c r="W88" s="198">
        <v>0</v>
      </c>
      <c r="X88" s="198">
        <v>1.54</v>
      </c>
      <c r="Y88" s="198">
        <v>56.48</v>
      </c>
      <c r="Z88" s="198">
        <v>2.82</v>
      </c>
      <c r="AA88" s="198">
        <v>0.94</v>
      </c>
      <c r="AB88" s="198">
        <v>0</v>
      </c>
      <c r="AC88" s="198">
        <v>10.63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32.14</v>
      </c>
      <c r="AJ88" s="198">
        <v>0</v>
      </c>
      <c r="AK88" s="198">
        <v>3.12</v>
      </c>
      <c r="AL88" s="198">
        <v>0</v>
      </c>
      <c r="AM88" s="198">
        <v>17.16</v>
      </c>
      <c r="AN88" s="198">
        <v>0</v>
      </c>
      <c r="AO88" s="198">
        <v>129.47999999999999</v>
      </c>
      <c r="AP88" s="198">
        <v>0</v>
      </c>
    </row>
    <row r="89" spans="1:42">
      <c r="A89" t="s">
        <v>131</v>
      </c>
      <c r="B89" s="198">
        <v>0</v>
      </c>
      <c r="C89" s="198">
        <v>11.23</v>
      </c>
      <c r="D89" s="198">
        <v>0</v>
      </c>
      <c r="E89" s="198">
        <v>0</v>
      </c>
      <c r="F89" s="198">
        <v>17.649999999999999</v>
      </c>
      <c r="G89" s="198">
        <v>0</v>
      </c>
      <c r="H89" s="198">
        <v>0</v>
      </c>
      <c r="I89" s="198">
        <v>22.55</v>
      </c>
      <c r="J89" s="198">
        <v>0</v>
      </c>
      <c r="K89" s="198">
        <v>6.78</v>
      </c>
      <c r="L89" s="198">
        <v>24.59</v>
      </c>
      <c r="M89" s="198">
        <v>0</v>
      </c>
      <c r="N89" s="198">
        <v>1.24</v>
      </c>
      <c r="O89" s="198">
        <v>1.03</v>
      </c>
      <c r="P89" s="198">
        <v>2.12</v>
      </c>
      <c r="Q89" s="198">
        <v>3.91</v>
      </c>
      <c r="R89" s="198">
        <v>5.78</v>
      </c>
      <c r="S89" s="198">
        <v>3.48</v>
      </c>
      <c r="T89" s="198">
        <v>0</v>
      </c>
      <c r="U89" s="198">
        <v>11.34</v>
      </c>
      <c r="V89" s="198">
        <v>0</v>
      </c>
      <c r="W89" s="198">
        <v>0</v>
      </c>
      <c r="X89" s="198">
        <v>1.54</v>
      </c>
      <c r="Y89" s="198">
        <v>56.48</v>
      </c>
      <c r="Z89" s="198">
        <v>2.82</v>
      </c>
      <c r="AA89" s="198">
        <v>0.94</v>
      </c>
      <c r="AB89" s="198">
        <v>0</v>
      </c>
      <c r="AC89" s="198">
        <v>10.63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32.14</v>
      </c>
      <c r="AJ89" s="198">
        <v>0</v>
      </c>
      <c r="AK89" s="198">
        <v>3.12</v>
      </c>
      <c r="AL89" s="198">
        <v>0</v>
      </c>
      <c r="AM89" s="198">
        <v>17.16</v>
      </c>
      <c r="AN89" s="198">
        <v>0</v>
      </c>
      <c r="AO89" s="198">
        <v>129.47999999999999</v>
      </c>
      <c r="AP89" s="198">
        <v>0</v>
      </c>
    </row>
    <row r="90" spans="1:42">
      <c r="A90" t="s">
        <v>132</v>
      </c>
      <c r="B90" s="198">
        <v>0</v>
      </c>
      <c r="C90" s="198">
        <v>11.23</v>
      </c>
      <c r="D90" s="198">
        <v>0</v>
      </c>
      <c r="E90" s="198">
        <v>0</v>
      </c>
      <c r="F90" s="198">
        <v>17.649999999999999</v>
      </c>
      <c r="G90" s="198">
        <v>0</v>
      </c>
      <c r="H90" s="198">
        <v>0</v>
      </c>
      <c r="I90" s="198">
        <v>22.55</v>
      </c>
      <c r="J90" s="198">
        <v>0</v>
      </c>
      <c r="K90" s="198">
        <v>6.78</v>
      </c>
      <c r="L90" s="198">
        <v>25.26</v>
      </c>
      <c r="M90" s="198">
        <v>0</v>
      </c>
      <c r="N90" s="198">
        <v>1.24</v>
      </c>
      <c r="O90" s="198">
        <v>1.03</v>
      </c>
      <c r="P90" s="198">
        <v>2.12</v>
      </c>
      <c r="Q90" s="198">
        <v>3.91</v>
      </c>
      <c r="R90" s="198">
        <v>5.81</v>
      </c>
      <c r="S90" s="198">
        <v>3.52</v>
      </c>
      <c r="T90" s="198">
        <v>0</v>
      </c>
      <c r="U90" s="198">
        <v>11.34</v>
      </c>
      <c r="V90" s="198">
        <v>0</v>
      </c>
      <c r="W90" s="198">
        <v>0</v>
      </c>
      <c r="X90" s="198">
        <v>1.54</v>
      </c>
      <c r="Y90" s="198">
        <v>56.48</v>
      </c>
      <c r="Z90" s="198">
        <v>2.82</v>
      </c>
      <c r="AA90" s="198">
        <v>0.94</v>
      </c>
      <c r="AB90" s="198">
        <v>0</v>
      </c>
      <c r="AC90" s="198">
        <v>10.63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32.14</v>
      </c>
      <c r="AJ90" s="198">
        <v>0</v>
      </c>
      <c r="AK90" s="198">
        <v>3.12</v>
      </c>
      <c r="AL90" s="198">
        <v>0</v>
      </c>
      <c r="AM90" s="198">
        <v>17.16</v>
      </c>
      <c r="AN90" s="198">
        <v>0</v>
      </c>
      <c r="AO90" s="198">
        <v>129.47999999999999</v>
      </c>
      <c r="AP90" s="198">
        <v>0</v>
      </c>
    </row>
    <row r="91" spans="1:42">
      <c r="A91" t="s">
        <v>133</v>
      </c>
      <c r="B91" s="198">
        <v>0</v>
      </c>
      <c r="C91" s="198">
        <v>11.23</v>
      </c>
      <c r="D91" s="198">
        <v>0</v>
      </c>
      <c r="E91" s="198">
        <v>0</v>
      </c>
      <c r="F91" s="198">
        <v>17.649999999999999</v>
      </c>
      <c r="G91" s="198">
        <v>0</v>
      </c>
      <c r="H91" s="198">
        <v>0</v>
      </c>
      <c r="I91" s="198">
        <v>22.83</v>
      </c>
      <c r="J91" s="198">
        <v>0</v>
      </c>
      <c r="K91" s="198">
        <v>6.78</v>
      </c>
      <c r="L91" s="198">
        <v>20.47</v>
      </c>
      <c r="M91" s="198">
        <v>0</v>
      </c>
      <c r="N91" s="198">
        <v>1.24</v>
      </c>
      <c r="O91" s="198">
        <v>1.03</v>
      </c>
      <c r="P91" s="198">
        <v>2.12</v>
      </c>
      <c r="Q91" s="198">
        <v>3.91</v>
      </c>
      <c r="R91" s="198">
        <v>5.81</v>
      </c>
      <c r="S91" s="198">
        <v>3.45</v>
      </c>
      <c r="T91" s="198">
        <v>0</v>
      </c>
      <c r="U91" s="198">
        <v>11.34</v>
      </c>
      <c r="V91" s="198">
        <v>0</v>
      </c>
      <c r="W91" s="198">
        <v>0</v>
      </c>
      <c r="X91" s="198">
        <v>1.54</v>
      </c>
      <c r="Y91" s="198">
        <v>56.48</v>
      </c>
      <c r="Z91" s="198">
        <v>2.82</v>
      </c>
      <c r="AA91" s="198">
        <v>0.94</v>
      </c>
      <c r="AB91" s="198">
        <v>0</v>
      </c>
      <c r="AC91" s="198">
        <v>10.63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32.14</v>
      </c>
      <c r="AJ91" s="198">
        <v>0</v>
      </c>
      <c r="AK91" s="198">
        <v>3.12</v>
      </c>
      <c r="AL91" s="198">
        <v>0</v>
      </c>
      <c r="AM91" s="198">
        <v>17.16</v>
      </c>
      <c r="AN91" s="198">
        <v>0</v>
      </c>
      <c r="AO91" s="198">
        <v>129.47999999999999</v>
      </c>
      <c r="AP91" s="198">
        <v>0</v>
      </c>
    </row>
    <row r="92" spans="1:42">
      <c r="A92" t="s">
        <v>134</v>
      </c>
      <c r="B92" s="198">
        <v>0</v>
      </c>
      <c r="C92" s="198">
        <v>11.23</v>
      </c>
      <c r="D92" s="198">
        <v>0</v>
      </c>
      <c r="E92" s="198">
        <v>0</v>
      </c>
      <c r="F92" s="198">
        <v>17.649999999999999</v>
      </c>
      <c r="G92" s="198">
        <v>0</v>
      </c>
      <c r="H92" s="198">
        <v>0</v>
      </c>
      <c r="I92" s="198">
        <v>22.83</v>
      </c>
      <c r="J92" s="198">
        <v>0</v>
      </c>
      <c r="K92" s="198">
        <v>6.78</v>
      </c>
      <c r="L92" s="198">
        <v>30.06</v>
      </c>
      <c r="M92" s="198">
        <v>0</v>
      </c>
      <c r="N92" s="198">
        <v>1.24</v>
      </c>
      <c r="O92" s="198">
        <v>1.03</v>
      </c>
      <c r="P92" s="198">
        <v>2.12</v>
      </c>
      <c r="Q92" s="198">
        <v>3.91</v>
      </c>
      <c r="R92" s="198">
        <v>5.81</v>
      </c>
      <c r="S92" s="198">
        <v>3.52</v>
      </c>
      <c r="T92" s="198">
        <v>0</v>
      </c>
      <c r="U92" s="198">
        <v>11.34</v>
      </c>
      <c r="V92" s="198">
        <v>0</v>
      </c>
      <c r="W92" s="198">
        <v>0</v>
      </c>
      <c r="X92" s="198">
        <v>1.54</v>
      </c>
      <c r="Y92" s="198">
        <v>56.48</v>
      </c>
      <c r="Z92" s="198">
        <v>2.82</v>
      </c>
      <c r="AA92" s="198">
        <v>0.94</v>
      </c>
      <c r="AB92" s="198">
        <v>0</v>
      </c>
      <c r="AC92" s="198">
        <v>10.63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32.14</v>
      </c>
      <c r="AJ92" s="198">
        <v>0</v>
      </c>
      <c r="AK92" s="198">
        <v>2.97</v>
      </c>
      <c r="AL92" s="198">
        <v>0</v>
      </c>
      <c r="AM92" s="198">
        <v>17.16</v>
      </c>
      <c r="AN92" s="198">
        <v>0</v>
      </c>
      <c r="AO92" s="198">
        <v>129.47999999999999</v>
      </c>
      <c r="AP92" s="198">
        <v>0</v>
      </c>
    </row>
    <row r="93" spans="1:42">
      <c r="A93" t="s">
        <v>135</v>
      </c>
      <c r="B93" s="198">
        <v>0</v>
      </c>
      <c r="C93" s="198">
        <v>11.23</v>
      </c>
      <c r="D93" s="198">
        <v>0</v>
      </c>
      <c r="E93" s="198">
        <v>0</v>
      </c>
      <c r="F93" s="198">
        <v>17.649999999999999</v>
      </c>
      <c r="G93" s="198">
        <v>0</v>
      </c>
      <c r="H93" s="198">
        <v>0</v>
      </c>
      <c r="I93" s="198">
        <v>22.83</v>
      </c>
      <c r="J93" s="198">
        <v>0</v>
      </c>
      <c r="K93" s="198">
        <v>30.78</v>
      </c>
      <c r="L93" s="198">
        <v>49.24</v>
      </c>
      <c r="M93" s="198">
        <v>0</v>
      </c>
      <c r="N93" s="198">
        <v>1.24</v>
      </c>
      <c r="O93" s="198">
        <v>1.03</v>
      </c>
      <c r="P93" s="198">
        <v>2.12</v>
      </c>
      <c r="Q93" s="198">
        <v>3.91</v>
      </c>
      <c r="R93" s="198">
        <v>5.81</v>
      </c>
      <c r="S93" s="198">
        <v>3.52</v>
      </c>
      <c r="T93" s="198">
        <v>0</v>
      </c>
      <c r="U93" s="198">
        <v>11.34</v>
      </c>
      <c r="V93" s="198">
        <v>0</v>
      </c>
      <c r="W93" s="198">
        <v>0</v>
      </c>
      <c r="X93" s="198">
        <v>1.54</v>
      </c>
      <c r="Y93" s="198">
        <v>56.48</v>
      </c>
      <c r="Z93" s="198">
        <v>2.82</v>
      </c>
      <c r="AA93" s="198">
        <v>0.94</v>
      </c>
      <c r="AB93" s="198">
        <v>0</v>
      </c>
      <c r="AC93" s="198">
        <v>10.63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32.14</v>
      </c>
      <c r="AJ93" s="198">
        <v>0</v>
      </c>
      <c r="AK93" s="198">
        <v>3.11</v>
      </c>
      <c r="AL93" s="198">
        <v>0</v>
      </c>
      <c r="AM93" s="198">
        <v>17.16</v>
      </c>
      <c r="AN93" s="198">
        <v>0</v>
      </c>
      <c r="AO93" s="198">
        <v>129.47999999999999</v>
      </c>
      <c r="AP93" s="198">
        <v>0</v>
      </c>
    </row>
    <row r="94" spans="1:42">
      <c r="A94" t="s">
        <v>136</v>
      </c>
      <c r="B94" s="198">
        <v>0</v>
      </c>
      <c r="C94" s="198">
        <v>11.23</v>
      </c>
      <c r="D94" s="198">
        <v>0</v>
      </c>
      <c r="E94" s="198">
        <v>0</v>
      </c>
      <c r="F94" s="198">
        <v>17.649999999999999</v>
      </c>
      <c r="G94" s="198">
        <v>0</v>
      </c>
      <c r="H94" s="198">
        <v>0</v>
      </c>
      <c r="I94" s="198">
        <v>22.83</v>
      </c>
      <c r="J94" s="198">
        <v>0</v>
      </c>
      <c r="K94" s="198">
        <v>90.24</v>
      </c>
      <c r="L94" s="198">
        <v>49.24</v>
      </c>
      <c r="M94" s="198">
        <v>0</v>
      </c>
      <c r="N94" s="198">
        <v>1.24</v>
      </c>
      <c r="O94" s="198">
        <v>1.03</v>
      </c>
      <c r="P94" s="198">
        <v>2.12</v>
      </c>
      <c r="Q94" s="198">
        <v>3.91</v>
      </c>
      <c r="R94" s="198">
        <v>5.81</v>
      </c>
      <c r="S94" s="198">
        <v>3.52</v>
      </c>
      <c r="T94" s="198">
        <v>0</v>
      </c>
      <c r="U94" s="198">
        <v>11.34</v>
      </c>
      <c r="V94" s="198">
        <v>0</v>
      </c>
      <c r="W94" s="198">
        <v>0</v>
      </c>
      <c r="X94" s="198">
        <v>1.54</v>
      </c>
      <c r="Y94" s="198">
        <v>56.48</v>
      </c>
      <c r="Z94" s="198">
        <v>2.82</v>
      </c>
      <c r="AA94" s="198">
        <v>14.45</v>
      </c>
      <c r="AB94" s="198">
        <v>0</v>
      </c>
      <c r="AC94" s="198">
        <v>10.63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32.14</v>
      </c>
      <c r="AJ94" s="198">
        <v>0</v>
      </c>
      <c r="AK94" s="198">
        <v>2.97</v>
      </c>
      <c r="AL94" s="198">
        <v>0</v>
      </c>
      <c r="AM94" s="198">
        <v>17.16</v>
      </c>
      <c r="AN94" s="198">
        <v>0</v>
      </c>
      <c r="AO94" s="198">
        <v>129.47999999999999</v>
      </c>
      <c r="AP94" s="198">
        <v>0</v>
      </c>
    </row>
    <row r="95" spans="1:42">
      <c r="A95" t="s">
        <v>137</v>
      </c>
      <c r="B95" s="198">
        <v>0</v>
      </c>
      <c r="C95" s="198">
        <v>11.23</v>
      </c>
      <c r="D95" s="198">
        <v>0</v>
      </c>
      <c r="E95" s="198">
        <v>0</v>
      </c>
      <c r="F95" s="198">
        <v>17.649999999999999</v>
      </c>
      <c r="G95" s="198">
        <v>0</v>
      </c>
      <c r="H95" s="198">
        <v>0</v>
      </c>
      <c r="I95" s="198">
        <v>22.83</v>
      </c>
      <c r="J95" s="198">
        <v>0</v>
      </c>
      <c r="K95" s="198">
        <v>90.24</v>
      </c>
      <c r="L95" s="198">
        <v>49.24</v>
      </c>
      <c r="M95" s="198">
        <v>0</v>
      </c>
      <c r="N95" s="198">
        <v>1.24</v>
      </c>
      <c r="O95" s="198">
        <v>1.03</v>
      </c>
      <c r="P95" s="198">
        <v>2.12</v>
      </c>
      <c r="Q95" s="198">
        <v>3.91</v>
      </c>
      <c r="R95" s="198">
        <v>5.81</v>
      </c>
      <c r="S95" s="198">
        <v>3.52</v>
      </c>
      <c r="T95" s="198">
        <v>0</v>
      </c>
      <c r="U95" s="198">
        <v>11.34</v>
      </c>
      <c r="V95" s="198">
        <v>0</v>
      </c>
      <c r="W95" s="198">
        <v>0</v>
      </c>
      <c r="X95" s="198">
        <v>1.54</v>
      </c>
      <c r="Y95" s="198">
        <v>56.48</v>
      </c>
      <c r="Z95" s="198">
        <v>2.82</v>
      </c>
      <c r="AA95" s="198">
        <v>14.45</v>
      </c>
      <c r="AB95" s="198">
        <v>0</v>
      </c>
      <c r="AC95" s="198">
        <v>10.63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32.14</v>
      </c>
      <c r="AJ95" s="198">
        <v>0</v>
      </c>
      <c r="AK95" s="198">
        <v>2.67</v>
      </c>
      <c r="AL95" s="198">
        <v>0</v>
      </c>
      <c r="AM95" s="198">
        <v>17.16</v>
      </c>
      <c r="AN95" s="198">
        <v>0</v>
      </c>
      <c r="AO95" s="198">
        <v>129.47999999999999</v>
      </c>
      <c r="AP95" s="198">
        <v>0</v>
      </c>
    </row>
    <row r="96" spans="1:42">
      <c r="A96" t="s">
        <v>138</v>
      </c>
      <c r="B96" s="198">
        <v>0</v>
      </c>
      <c r="C96" s="198">
        <v>11.23</v>
      </c>
      <c r="D96" s="198">
        <v>0</v>
      </c>
      <c r="E96" s="198">
        <v>0</v>
      </c>
      <c r="F96" s="198">
        <v>17.649999999999999</v>
      </c>
      <c r="G96" s="198">
        <v>0</v>
      </c>
      <c r="H96" s="198">
        <v>0</v>
      </c>
      <c r="I96" s="198">
        <v>22.83</v>
      </c>
      <c r="J96" s="198">
        <v>0</v>
      </c>
      <c r="K96" s="198">
        <v>90.24</v>
      </c>
      <c r="L96" s="198">
        <v>49.24</v>
      </c>
      <c r="M96" s="198">
        <v>0</v>
      </c>
      <c r="N96" s="198">
        <v>1.24</v>
      </c>
      <c r="O96" s="198">
        <v>1.03</v>
      </c>
      <c r="P96" s="198">
        <v>2.12</v>
      </c>
      <c r="Q96" s="198">
        <v>3.91</v>
      </c>
      <c r="R96" s="198">
        <v>5.81</v>
      </c>
      <c r="S96" s="198">
        <v>3.52</v>
      </c>
      <c r="T96" s="198">
        <v>0</v>
      </c>
      <c r="U96" s="198">
        <v>11.34</v>
      </c>
      <c r="V96" s="198">
        <v>0</v>
      </c>
      <c r="W96" s="198">
        <v>0</v>
      </c>
      <c r="X96" s="198">
        <v>1.54</v>
      </c>
      <c r="Y96" s="198">
        <v>56.48</v>
      </c>
      <c r="Z96" s="198">
        <v>2.82</v>
      </c>
      <c r="AA96" s="198">
        <v>14.45</v>
      </c>
      <c r="AB96" s="198">
        <v>0</v>
      </c>
      <c r="AC96" s="198">
        <v>10.63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32.14</v>
      </c>
      <c r="AJ96" s="198">
        <v>0</v>
      </c>
      <c r="AK96" s="198">
        <v>2.67</v>
      </c>
      <c r="AL96" s="198">
        <v>0</v>
      </c>
      <c r="AM96" s="198">
        <v>17.16</v>
      </c>
      <c r="AN96" s="198">
        <v>0</v>
      </c>
      <c r="AO96" s="198">
        <v>129.47999999999999</v>
      </c>
      <c r="AP96" s="198">
        <v>0</v>
      </c>
    </row>
    <row r="97" spans="1:42">
      <c r="A97" t="s">
        <v>139</v>
      </c>
      <c r="B97" s="198">
        <v>0</v>
      </c>
      <c r="C97" s="198">
        <v>11.23</v>
      </c>
      <c r="D97" s="198">
        <v>0</v>
      </c>
      <c r="E97" s="198">
        <v>0</v>
      </c>
      <c r="F97" s="198">
        <v>17.649999999999999</v>
      </c>
      <c r="G97" s="198">
        <v>0</v>
      </c>
      <c r="H97" s="198">
        <v>0</v>
      </c>
      <c r="I97" s="198">
        <v>22.83</v>
      </c>
      <c r="J97" s="198">
        <v>0</v>
      </c>
      <c r="K97" s="198">
        <v>90.24</v>
      </c>
      <c r="L97" s="198">
        <v>49.24</v>
      </c>
      <c r="M97" s="198">
        <v>0</v>
      </c>
      <c r="N97" s="198">
        <v>1.24</v>
      </c>
      <c r="O97" s="198">
        <v>1.03</v>
      </c>
      <c r="P97" s="198">
        <v>2.12</v>
      </c>
      <c r="Q97" s="198">
        <v>3.91</v>
      </c>
      <c r="R97" s="198">
        <v>5.81</v>
      </c>
      <c r="S97" s="198">
        <v>3.52</v>
      </c>
      <c r="T97" s="198">
        <v>0</v>
      </c>
      <c r="U97" s="198">
        <v>11.34</v>
      </c>
      <c r="V97" s="198">
        <v>0</v>
      </c>
      <c r="W97" s="198">
        <v>0</v>
      </c>
      <c r="X97" s="198">
        <v>1.54</v>
      </c>
      <c r="Y97" s="198">
        <v>56.48</v>
      </c>
      <c r="Z97" s="198">
        <v>2.82</v>
      </c>
      <c r="AA97" s="198">
        <v>14.45</v>
      </c>
      <c r="AB97" s="198">
        <v>0</v>
      </c>
      <c r="AC97" s="198">
        <v>10.63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32.14</v>
      </c>
      <c r="AJ97" s="198">
        <v>0</v>
      </c>
      <c r="AK97" s="198">
        <v>0.23</v>
      </c>
      <c r="AL97" s="198">
        <v>0</v>
      </c>
      <c r="AM97" s="198">
        <v>17.16</v>
      </c>
      <c r="AN97" s="198">
        <v>0</v>
      </c>
      <c r="AO97" s="198">
        <v>129.47999999999999</v>
      </c>
      <c r="AP97" s="198">
        <v>0</v>
      </c>
    </row>
    <row r="98" spans="1:42">
      <c r="A98" t="s">
        <v>140</v>
      </c>
      <c r="B98" s="198">
        <v>0</v>
      </c>
      <c r="C98" s="198">
        <v>11.23</v>
      </c>
      <c r="D98" s="198">
        <v>0</v>
      </c>
      <c r="E98" s="198">
        <v>0</v>
      </c>
      <c r="F98" s="198">
        <v>17.649999999999999</v>
      </c>
      <c r="G98" s="198">
        <v>0</v>
      </c>
      <c r="H98" s="198">
        <v>0</v>
      </c>
      <c r="I98" s="198">
        <v>22.83</v>
      </c>
      <c r="J98" s="198">
        <v>0</v>
      </c>
      <c r="K98" s="198">
        <v>90.24</v>
      </c>
      <c r="L98" s="198">
        <v>49.24</v>
      </c>
      <c r="M98" s="198">
        <v>0</v>
      </c>
      <c r="N98" s="198">
        <v>1.24</v>
      </c>
      <c r="O98" s="198">
        <v>1.03</v>
      </c>
      <c r="P98" s="198">
        <v>2.12</v>
      </c>
      <c r="Q98" s="198">
        <v>3.91</v>
      </c>
      <c r="R98" s="198">
        <v>5.6</v>
      </c>
      <c r="S98" s="198">
        <v>3.38</v>
      </c>
      <c r="T98" s="198">
        <v>0</v>
      </c>
      <c r="U98" s="198">
        <v>11.34</v>
      </c>
      <c r="V98" s="198">
        <v>0</v>
      </c>
      <c r="W98" s="198">
        <v>0</v>
      </c>
      <c r="X98" s="198">
        <v>1.54</v>
      </c>
      <c r="Y98" s="198">
        <v>56.48</v>
      </c>
      <c r="Z98" s="198">
        <v>2.82</v>
      </c>
      <c r="AA98" s="198">
        <v>14.45</v>
      </c>
      <c r="AB98" s="198">
        <v>0</v>
      </c>
      <c r="AC98" s="198">
        <v>10.63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32.14</v>
      </c>
      <c r="AJ98" s="198">
        <v>0</v>
      </c>
      <c r="AK98" s="198">
        <v>0</v>
      </c>
      <c r="AL98" s="198">
        <v>0</v>
      </c>
      <c r="AM98" s="198">
        <v>17.16</v>
      </c>
      <c r="AN98" s="198">
        <v>0</v>
      </c>
      <c r="AO98" s="198">
        <v>129.47999999999999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0.27043250000000002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0.54491000000000001</v>
      </c>
      <c r="J99">
        <f t="shared" si="0"/>
        <v>0</v>
      </c>
      <c r="K99">
        <f t="shared" si="0"/>
        <v>0.78164500000000292</v>
      </c>
      <c r="L99">
        <f t="shared" si="0"/>
        <v>0.76551499999999928</v>
      </c>
      <c r="M99">
        <f t="shared" si="0"/>
        <v>0</v>
      </c>
      <c r="N99">
        <f t="shared" si="0"/>
        <v>2.9762499999999952E-2</v>
      </c>
      <c r="O99">
        <f t="shared" si="0"/>
        <v>2.472000000000002E-2</v>
      </c>
      <c r="P99">
        <f t="shared" si="0"/>
        <v>4.9645000000000043E-2</v>
      </c>
      <c r="Q99">
        <f t="shared" si="0"/>
        <v>3.8185000000000066E-2</v>
      </c>
      <c r="R99">
        <f t="shared" si="0"/>
        <v>5.6057499999999962E-2</v>
      </c>
      <c r="S99">
        <f t="shared" si="0"/>
        <v>3.3942499999999938E-2</v>
      </c>
      <c r="T99">
        <f t="shared" si="0"/>
        <v>0</v>
      </c>
      <c r="U99">
        <f t="shared" si="0"/>
        <v>0.29659000000000008</v>
      </c>
      <c r="V99">
        <f t="shared" si="0"/>
        <v>0</v>
      </c>
      <c r="W99">
        <f t="shared" si="0"/>
        <v>0</v>
      </c>
      <c r="X99">
        <f t="shared" si="0"/>
        <v>0.10909500000000037</v>
      </c>
      <c r="Y99">
        <f t="shared" si="0"/>
        <v>1.3555199999999976</v>
      </c>
      <c r="Z99">
        <f t="shared" si="0"/>
        <v>6.703249999999987E-2</v>
      </c>
      <c r="AA99">
        <f t="shared" si="0"/>
        <v>0.12199249999999991</v>
      </c>
      <c r="AB99">
        <f t="shared" si="0"/>
        <v>0</v>
      </c>
      <c r="AC99">
        <f t="shared" si="0"/>
        <v>0.23474999999999996</v>
      </c>
      <c r="AD99">
        <f t="shared" si="0"/>
        <v>7.5075000000000003E-2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2.4100000000000002E-3</v>
      </c>
      <c r="AI99">
        <f t="shared" si="0"/>
        <v>0.7807299999999997</v>
      </c>
      <c r="AJ99">
        <f t="shared" si="0"/>
        <v>0</v>
      </c>
      <c r="AK99">
        <f t="shared" si="0"/>
        <v>5.2227500000000038E-2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12.12</v>
      </c>
      <c r="AJ3" s="198">
        <v>0</v>
      </c>
      <c r="AK3" s="198">
        <v>0</v>
      </c>
      <c r="AL3" s="198">
        <v>0</v>
      </c>
      <c r="AM3" s="198">
        <v>2</v>
      </c>
      <c r="AN3" s="198">
        <v>0</v>
      </c>
      <c r="AO3" s="198">
        <v>14.74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12.12</v>
      </c>
      <c r="AJ4" s="198">
        <v>0</v>
      </c>
      <c r="AK4" s="198">
        <v>0</v>
      </c>
      <c r="AL4" s="198">
        <v>0</v>
      </c>
      <c r="AM4" s="198">
        <v>2</v>
      </c>
      <c r="AN4" s="198">
        <v>0</v>
      </c>
      <c r="AO4" s="198">
        <v>14.74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12.12</v>
      </c>
      <c r="AJ5" s="198">
        <v>0</v>
      </c>
      <c r="AK5" s="198">
        <v>0</v>
      </c>
      <c r="AL5" s="198">
        <v>0</v>
      </c>
      <c r="AM5" s="198">
        <v>2</v>
      </c>
      <c r="AN5" s="198">
        <v>0</v>
      </c>
      <c r="AO5" s="198">
        <v>14.74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12.12</v>
      </c>
      <c r="AJ6" s="198">
        <v>0</v>
      </c>
      <c r="AK6" s="198">
        <v>0</v>
      </c>
      <c r="AL6" s="198">
        <v>0</v>
      </c>
      <c r="AM6" s="198">
        <v>2</v>
      </c>
      <c r="AN6" s="198">
        <v>0</v>
      </c>
      <c r="AO6" s="198">
        <v>14.74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12.12</v>
      </c>
      <c r="AJ7" s="198">
        <v>0</v>
      </c>
      <c r="AK7" s="198">
        <v>0</v>
      </c>
      <c r="AL7" s="198">
        <v>0</v>
      </c>
      <c r="AM7" s="198">
        <v>2</v>
      </c>
      <c r="AN7" s="198">
        <v>0</v>
      </c>
      <c r="AO7" s="198">
        <v>14.74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12.12</v>
      </c>
      <c r="AJ8" s="198">
        <v>0</v>
      </c>
      <c r="AK8" s="198">
        <v>0</v>
      </c>
      <c r="AL8" s="198">
        <v>0</v>
      </c>
      <c r="AM8" s="198">
        <v>2</v>
      </c>
      <c r="AN8" s="198">
        <v>0</v>
      </c>
      <c r="AO8" s="198">
        <v>14.74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12.12</v>
      </c>
      <c r="AJ9" s="198">
        <v>0</v>
      </c>
      <c r="AK9" s="198">
        <v>0</v>
      </c>
      <c r="AL9" s="198">
        <v>0</v>
      </c>
      <c r="AM9" s="198">
        <v>2</v>
      </c>
      <c r="AN9" s="198">
        <v>0</v>
      </c>
      <c r="AO9" s="198">
        <v>14.74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12.12</v>
      </c>
      <c r="AJ10" s="198">
        <v>0</v>
      </c>
      <c r="AK10" s="198">
        <v>0</v>
      </c>
      <c r="AL10" s="198">
        <v>0</v>
      </c>
      <c r="AM10" s="198">
        <v>2</v>
      </c>
      <c r="AN10" s="198">
        <v>0</v>
      </c>
      <c r="AO10" s="198">
        <v>14.74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12.12</v>
      </c>
      <c r="AJ11" s="198">
        <v>0</v>
      </c>
      <c r="AK11" s="198">
        <v>0</v>
      </c>
      <c r="AL11" s="198">
        <v>0</v>
      </c>
      <c r="AM11" s="198">
        <v>2</v>
      </c>
      <c r="AN11" s="198">
        <v>0</v>
      </c>
      <c r="AO11" s="198">
        <v>14.74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12.12</v>
      </c>
      <c r="AJ12" s="198">
        <v>0</v>
      </c>
      <c r="AK12" s="198">
        <v>0</v>
      </c>
      <c r="AL12" s="198">
        <v>0</v>
      </c>
      <c r="AM12" s="198">
        <v>2</v>
      </c>
      <c r="AN12" s="198">
        <v>0</v>
      </c>
      <c r="AO12" s="198">
        <v>14.74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12.12</v>
      </c>
      <c r="AJ13" s="198">
        <v>0</v>
      </c>
      <c r="AK13" s="198">
        <v>0</v>
      </c>
      <c r="AL13" s="198">
        <v>0</v>
      </c>
      <c r="AM13" s="198">
        <v>2</v>
      </c>
      <c r="AN13" s="198">
        <v>0</v>
      </c>
      <c r="AO13" s="198">
        <v>14.74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12.12</v>
      </c>
      <c r="AJ14" s="198">
        <v>0</v>
      </c>
      <c r="AK14" s="198">
        <v>0</v>
      </c>
      <c r="AL14" s="198">
        <v>0</v>
      </c>
      <c r="AM14" s="198">
        <v>2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12.12</v>
      </c>
      <c r="AJ15" s="198">
        <v>0</v>
      </c>
      <c r="AK15" s="198">
        <v>0</v>
      </c>
      <c r="AL15" s="198">
        <v>0</v>
      </c>
      <c r="AM15" s="198">
        <v>2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12.12</v>
      </c>
      <c r="AJ16" s="198">
        <v>0</v>
      </c>
      <c r="AK16" s="198">
        <v>0</v>
      </c>
      <c r="AL16" s="198">
        <v>0</v>
      </c>
      <c r="AM16" s="198">
        <v>2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12.12</v>
      </c>
      <c r="AJ17" s="198">
        <v>0</v>
      </c>
      <c r="AK17" s="198">
        <v>0</v>
      </c>
      <c r="AL17" s="198">
        <v>0</v>
      </c>
      <c r="AM17" s="198">
        <v>2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12.12</v>
      </c>
      <c r="AJ18" s="198">
        <v>0</v>
      </c>
      <c r="AK18" s="198">
        <v>0</v>
      </c>
      <c r="AL18" s="198">
        <v>0</v>
      </c>
      <c r="AM18" s="198">
        <v>2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12.12</v>
      </c>
      <c r="AJ19" s="198">
        <v>0</v>
      </c>
      <c r="AK19" s="198">
        <v>-10</v>
      </c>
      <c r="AL19" s="198">
        <v>0</v>
      </c>
      <c r="AM19" s="198">
        <v>2</v>
      </c>
      <c r="AN19" s="198">
        <v>0</v>
      </c>
      <c r="AO19" s="198">
        <v>14.74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12.12</v>
      </c>
      <c r="AJ20" s="198">
        <v>0</v>
      </c>
      <c r="AK20" s="198">
        <v>-3</v>
      </c>
      <c r="AL20" s="198">
        <v>0</v>
      </c>
      <c r="AM20" s="198">
        <v>2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12.12</v>
      </c>
      <c r="AJ21" s="198">
        <v>0</v>
      </c>
      <c r="AK21" s="198">
        <v>-6</v>
      </c>
      <c r="AL21" s="198">
        <v>0</v>
      </c>
      <c r="AM21" s="198">
        <v>2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12.12</v>
      </c>
      <c r="AJ22" s="198">
        <v>0</v>
      </c>
      <c r="AK22" s="198">
        <v>-7</v>
      </c>
      <c r="AL22" s="198">
        <v>0</v>
      </c>
      <c r="AM22" s="198">
        <v>2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12.12</v>
      </c>
      <c r="AJ23" s="198">
        <v>0</v>
      </c>
      <c r="AK23" s="198">
        <v>-8</v>
      </c>
      <c r="AL23" s="198">
        <v>0</v>
      </c>
      <c r="AM23" s="198">
        <v>2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12.12</v>
      </c>
      <c r="AJ24" s="198">
        <v>0</v>
      </c>
      <c r="AK24" s="198">
        <v>-10</v>
      </c>
      <c r="AL24" s="198">
        <v>0</v>
      </c>
      <c r="AM24" s="198">
        <v>2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12.12</v>
      </c>
      <c r="AJ25" s="198">
        <v>0</v>
      </c>
      <c r="AK25" s="198">
        <v>-16</v>
      </c>
      <c r="AL25" s="198">
        <v>0</v>
      </c>
      <c r="AM25" s="198">
        <v>2</v>
      </c>
      <c r="AN25" s="198">
        <v>0</v>
      </c>
      <c r="AO25" s="198">
        <v>14.74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12.12</v>
      </c>
      <c r="AJ26" s="198">
        <v>0</v>
      </c>
      <c r="AK26" s="198">
        <v>-10.54</v>
      </c>
      <c r="AL26" s="198">
        <v>0</v>
      </c>
      <c r="AM26" s="198">
        <v>2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12.27</v>
      </c>
      <c r="AJ27" s="198">
        <v>0</v>
      </c>
      <c r="AK27" s="198">
        <v>-2.4900000000000002</v>
      </c>
      <c r="AL27" s="198">
        <v>0</v>
      </c>
      <c r="AM27" s="198">
        <v>2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12.12</v>
      </c>
      <c r="AJ28" s="198">
        <v>0</v>
      </c>
      <c r="AK28" s="198">
        <v>-2.4900000000000002</v>
      </c>
      <c r="AL28" s="198">
        <v>0</v>
      </c>
      <c r="AM28" s="198">
        <v>2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12.12</v>
      </c>
      <c r="AJ29" s="198">
        <v>0</v>
      </c>
      <c r="AK29" s="198">
        <v>-2.4900000000000002</v>
      </c>
      <c r="AL29" s="198">
        <v>0</v>
      </c>
      <c r="AM29" s="198">
        <v>2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12.12</v>
      </c>
      <c r="AJ30" s="198">
        <v>0</v>
      </c>
      <c r="AK30" s="198">
        <v>-2.4900000000000002</v>
      </c>
      <c r="AL30" s="198">
        <v>0</v>
      </c>
      <c r="AM30" s="198">
        <v>2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12.12</v>
      </c>
      <c r="AJ31" s="198">
        <v>0</v>
      </c>
      <c r="AK31" s="198">
        <v>-2.4900000000000002</v>
      </c>
      <c r="AL31" s="198">
        <v>0</v>
      </c>
      <c r="AM31" s="198">
        <v>2</v>
      </c>
      <c r="AN31" s="198">
        <v>0</v>
      </c>
      <c r="AO31" s="198">
        <v>14.74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12.12</v>
      </c>
      <c r="AJ32" s="198">
        <v>0</v>
      </c>
      <c r="AK32" s="198">
        <v>-2.4900000000000002</v>
      </c>
      <c r="AL32" s="198">
        <v>0</v>
      </c>
      <c r="AM32" s="198">
        <v>2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12.27</v>
      </c>
      <c r="AJ33" s="198">
        <v>0</v>
      </c>
      <c r="AK33" s="198">
        <v>-7.17</v>
      </c>
      <c r="AL33" s="198">
        <v>0</v>
      </c>
      <c r="AM33" s="198">
        <v>2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12.12</v>
      </c>
      <c r="AJ34" s="198">
        <v>0</v>
      </c>
      <c r="AK34" s="198">
        <v>-7.17</v>
      </c>
      <c r="AL34" s="198">
        <v>0</v>
      </c>
      <c r="AM34" s="198">
        <v>2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12.12</v>
      </c>
      <c r="AJ35" s="198">
        <v>0</v>
      </c>
      <c r="AK35" s="198">
        <v>-21.72</v>
      </c>
      <c r="AL35" s="198">
        <v>0</v>
      </c>
      <c r="AM35" s="198">
        <v>2</v>
      </c>
      <c r="AN35" s="198">
        <v>0</v>
      </c>
      <c r="AO35" s="198">
        <v>15.11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12.12</v>
      </c>
      <c r="AJ36" s="198">
        <v>0</v>
      </c>
      <c r="AK36" s="198">
        <v>-19.97</v>
      </c>
      <c r="AL36" s="198">
        <v>0</v>
      </c>
      <c r="AM36" s="198">
        <v>2</v>
      </c>
      <c r="AN36" s="198">
        <v>0</v>
      </c>
      <c r="AO36" s="198">
        <v>15.11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12.12</v>
      </c>
      <c r="AJ37" s="198">
        <v>0</v>
      </c>
      <c r="AK37" s="198">
        <v>-25.15</v>
      </c>
      <c r="AL37" s="198">
        <v>0</v>
      </c>
      <c r="AM37" s="198">
        <v>2</v>
      </c>
      <c r="AN37" s="198">
        <v>0</v>
      </c>
      <c r="AO37" s="198">
        <v>15.11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12.12</v>
      </c>
      <c r="AJ38" s="198">
        <v>0</v>
      </c>
      <c r="AK38" s="198">
        <v>-18.2</v>
      </c>
      <c r="AL38" s="198">
        <v>0</v>
      </c>
      <c r="AM38" s="198">
        <v>2</v>
      </c>
      <c r="AN38" s="198">
        <v>0</v>
      </c>
      <c r="AO38" s="198">
        <v>15.11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12.27</v>
      </c>
      <c r="AJ39" s="198">
        <v>0</v>
      </c>
      <c r="AK39" s="198">
        <v>-7.17</v>
      </c>
      <c r="AL39" s="198">
        <v>0</v>
      </c>
      <c r="AM39" s="198">
        <v>2</v>
      </c>
      <c r="AN39" s="198">
        <v>0</v>
      </c>
      <c r="AO39" s="198">
        <v>15.11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12.12</v>
      </c>
      <c r="AJ40" s="198">
        <v>0</v>
      </c>
      <c r="AK40" s="198">
        <v>-2.4900000000000002</v>
      </c>
      <c r="AL40" s="198">
        <v>0</v>
      </c>
      <c r="AM40" s="198">
        <v>2</v>
      </c>
      <c r="AN40" s="198">
        <v>0</v>
      </c>
      <c r="AO40" s="198">
        <v>15.11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12.12</v>
      </c>
      <c r="AJ41" s="198">
        <v>0</v>
      </c>
      <c r="AK41" s="198">
        <v>-2.4900000000000002</v>
      </c>
      <c r="AL41" s="198">
        <v>0</v>
      </c>
      <c r="AM41" s="198">
        <v>2</v>
      </c>
      <c r="AN41" s="198">
        <v>0</v>
      </c>
      <c r="AO41" s="198">
        <v>15.11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12.12</v>
      </c>
      <c r="AJ42" s="198">
        <v>0</v>
      </c>
      <c r="AK42" s="198">
        <v>-2.4900000000000002</v>
      </c>
      <c r="AL42" s="198">
        <v>0</v>
      </c>
      <c r="AM42" s="198">
        <v>2</v>
      </c>
      <c r="AN42" s="198">
        <v>0</v>
      </c>
      <c r="AO42" s="198">
        <v>15.11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12.12</v>
      </c>
      <c r="AJ43" s="198">
        <v>0</v>
      </c>
      <c r="AK43" s="198">
        <v>-2.4900000000000002</v>
      </c>
      <c r="AL43" s="198">
        <v>0</v>
      </c>
      <c r="AM43" s="198">
        <v>2</v>
      </c>
      <c r="AN43" s="198">
        <v>0</v>
      </c>
      <c r="AO43" s="198">
        <v>15.11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12.12</v>
      </c>
      <c r="AJ44" s="198">
        <v>0</v>
      </c>
      <c r="AK44" s="198">
        <v>-7.17</v>
      </c>
      <c r="AL44" s="198">
        <v>0</v>
      </c>
      <c r="AM44" s="198">
        <v>2</v>
      </c>
      <c r="AN44" s="198">
        <v>0</v>
      </c>
      <c r="AO44" s="198">
        <v>15.11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12.27</v>
      </c>
      <c r="AJ45" s="198">
        <v>0</v>
      </c>
      <c r="AK45" s="198">
        <v>-2.4900000000000002</v>
      </c>
      <c r="AL45" s="198">
        <v>0</v>
      </c>
      <c r="AM45" s="198">
        <v>2</v>
      </c>
      <c r="AN45" s="198">
        <v>0</v>
      </c>
      <c r="AO45" s="198">
        <v>15.11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12.12</v>
      </c>
      <c r="AJ46" s="198">
        <v>0</v>
      </c>
      <c r="AK46" s="198">
        <v>-2.4900000000000002</v>
      </c>
      <c r="AL46" s="198">
        <v>0</v>
      </c>
      <c r="AM46" s="198">
        <v>2</v>
      </c>
      <c r="AN46" s="198">
        <v>0</v>
      </c>
      <c r="AO46" s="198">
        <v>15.11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12.12</v>
      </c>
      <c r="AJ47" s="198">
        <v>0</v>
      </c>
      <c r="AK47" s="198">
        <v>-2.4900000000000002</v>
      </c>
      <c r="AL47" s="198">
        <v>0</v>
      </c>
      <c r="AM47" s="198">
        <v>2</v>
      </c>
      <c r="AN47" s="198">
        <v>0</v>
      </c>
      <c r="AO47" s="198">
        <v>15.11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3.64</v>
      </c>
      <c r="AI48" s="198">
        <v>12.12</v>
      </c>
      <c r="AJ48" s="198">
        <v>0</v>
      </c>
      <c r="AK48" s="198">
        <v>-2.4900000000000002</v>
      </c>
      <c r="AL48" s="198">
        <v>0</v>
      </c>
      <c r="AM48" s="198">
        <v>2</v>
      </c>
      <c r="AN48" s="198">
        <v>0</v>
      </c>
      <c r="AO48" s="198">
        <v>15.11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12.12</v>
      </c>
      <c r="AJ49" s="198">
        <v>0</v>
      </c>
      <c r="AK49" s="198">
        <v>-2.4900000000000002</v>
      </c>
      <c r="AL49" s="198">
        <v>0</v>
      </c>
      <c r="AM49" s="198">
        <v>2</v>
      </c>
      <c r="AN49" s="198">
        <v>0</v>
      </c>
      <c r="AO49" s="198">
        <v>15.11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12.12</v>
      </c>
      <c r="AJ50" s="198">
        <v>0</v>
      </c>
      <c r="AK50" s="198">
        <v>-2.4900000000000002</v>
      </c>
      <c r="AL50" s="198">
        <v>0</v>
      </c>
      <c r="AM50" s="198">
        <v>2</v>
      </c>
      <c r="AN50" s="198">
        <v>0</v>
      </c>
      <c r="AO50" s="198">
        <v>15.11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12.12</v>
      </c>
      <c r="AJ51" s="198">
        <v>0</v>
      </c>
      <c r="AK51" s="198">
        <v>-2.4900000000000002</v>
      </c>
      <c r="AL51" s="198">
        <v>0</v>
      </c>
      <c r="AM51" s="198">
        <v>2</v>
      </c>
      <c r="AN51" s="198">
        <v>0</v>
      </c>
      <c r="AO51" s="198">
        <v>15.11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12.12</v>
      </c>
      <c r="AJ52" s="198">
        <v>0</v>
      </c>
      <c r="AK52" s="198">
        <v>-2.4900000000000002</v>
      </c>
      <c r="AL52" s="198">
        <v>0</v>
      </c>
      <c r="AM52" s="198">
        <v>2</v>
      </c>
      <c r="AN52" s="198">
        <v>0</v>
      </c>
      <c r="AO52" s="198">
        <v>15.11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12.12</v>
      </c>
      <c r="AJ53" s="198">
        <v>0</v>
      </c>
      <c r="AK53" s="198">
        <v>-2.4900000000000002</v>
      </c>
      <c r="AL53" s="198">
        <v>0</v>
      </c>
      <c r="AM53" s="198">
        <v>2</v>
      </c>
      <c r="AN53" s="198">
        <v>0</v>
      </c>
      <c r="AO53" s="198">
        <v>15.11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12.12</v>
      </c>
      <c r="AJ54" s="198">
        <v>0</v>
      </c>
      <c r="AK54" s="198">
        <v>-2.4900000000000002</v>
      </c>
      <c r="AL54" s="198">
        <v>0</v>
      </c>
      <c r="AM54" s="198">
        <v>2</v>
      </c>
      <c r="AN54" s="198">
        <v>0</v>
      </c>
      <c r="AO54" s="198">
        <v>15.11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12.12</v>
      </c>
      <c r="AJ55" s="198">
        <v>0</v>
      </c>
      <c r="AK55" s="198">
        <v>-2.4900000000000002</v>
      </c>
      <c r="AL55" s="198">
        <v>0</v>
      </c>
      <c r="AM55" s="198">
        <v>2</v>
      </c>
      <c r="AN55" s="198">
        <v>0</v>
      </c>
      <c r="AO55" s="198">
        <v>15.11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12.12</v>
      </c>
      <c r="AJ56" s="198">
        <v>0</v>
      </c>
      <c r="AK56" s="198">
        <v>-2.4900000000000002</v>
      </c>
      <c r="AL56" s="198">
        <v>0</v>
      </c>
      <c r="AM56" s="198">
        <v>2</v>
      </c>
      <c r="AN56" s="198">
        <v>0</v>
      </c>
      <c r="AO56" s="198">
        <v>15.11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12.12</v>
      </c>
      <c r="AJ57" s="198">
        <v>0</v>
      </c>
      <c r="AK57" s="198">
        <v>-2.4900000000000002</v>
      </c>
      <c r="AL57" s="198">
        <v>0</v>
      </c>
      <c r="AM57" s="198">
        <v>2</v>
      </c>
      <c r="AN57" s="198">
        <v>0</v>
      </c>
      <c r="AO57" s="198">
        <v>15.11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12.12</v>
      </c>
      <c r="AJ58" s="198">
        <v>0</v>
      </c>
      <c r="AK58" s="198">
        <v>-2.4900000000000002</v>
      </c>
      <c r="AL58" s="198">
        <v>0</v>
      </c>
      <c r="AM58" s="198">
        <v>2</v>
      </c>
      <c r="AN58" s="198">
        <v>0</v>
      </c>
      <c r="AO58" s="198">
        <v>15.11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12.12</v>
      </c>
      <c r="AJ59" s="198">
        <v>0</v>
      </c>
      <c r="AK59" s="198">
        <v>-2.4900000000000002</v>
      </c>
      <c r="AL59" s="198">
        <v>0</v>
      </c>
      <c r="AM59" s="198">
        <v>2</v>
      </c>
      <c r="AN59" s="198">
        <v>0</v>
      </c>
      <c r="AO59" s="198">
        <v>15.11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12.12</v>
      </c>
      <c r="AJ60" s="198">
        <v>0</v>
      </c>
      <c r="AK60" s="198">
        <v>-2.4900000000000002</v>
      </c>
      <c r="AL60" s="198">
        <v>0</v>
      </c>
      <c r="AM60" s="198">
        <v>2</v>
      </c>
      <c r="AN60" s="198">
        <v>0</v>
      </c>
      <c r="AO60" s="198">
        <v>15.11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12.27</v>
      </c>
      <c r="AJ61" s="198">
        <v>0</v>
      </c>
      <c r="AK61" s="198">
        <v>-2.4900000000000002</v>
      </c>
      <c r="AL61" s="198">
        <v>0</v>
      </c>
      <c r="AM61" s="198">
        <v>2</v>
      </c>
      <c r="AN61" s="198">
        <v>0</v>
      </c>
      <c r="AO61" s="198">
        <v>15.11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12.27</v>
      </c>
      <c r="AJ62" s="198">
        <v>0</v>
      </c>
      <c r="AK62" s="198">
        <v>-2.4900000000000002</v>
      </c>
      <c r="AL62" s="198">
        <v>0</v>
      </c>
      <c r="AM62" s="198">
        <v>2</v>
      </c>
      <c r="AN62" s="198">
        <v>0</v>
      </c>
      <c r="AO62" s="198">
        <v>15.11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12.12</v>
      </c>
      <c r="AJ63" s="198">
        <v>0</v>
      </c>
      <c r="AK63" s="198">
        <v>-2.4900000000000002</v>
      </c>
      <c r="AL63" s="198">
        <v>0</v>
      </c>
      <c r="AM63" s="198">
        <v>2</v>
      </c>
      <c r="AN63" s="198">
        <v>0</v>
      </c>
      <c r="AO63" s="198">
        <v>15.11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12.27</v>
      </c>
      <c r="AJ64" s="198">
        <v>0</v>
      </c>
      <c r="AK64" s="198">
        <v>-2.4900000000000002</v>
      </c>
      <c r="AL64" s="198">
        <v>0</v>
      </c>
      <c r="AM64" s="198">
        <v>2</v>
      </c>
      <c r="AN64" s="198">
        <v>0</v>
      </c>
      <c r="AO64" s="198">
        <v>15.11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12.27</v>
      </c>
      <c r="AJ65" s="198">
        <v>0</v>
      </c>
      <c r="AK65" s="198">
        <v>-2.4900000000000002</v>
      </c>
      <c r="AL65" s="198">
        <v>0</v>
      </c>
      <c r="AM65" s="198">
        <v>2</v>
      </c>
      <c r="AN65" s="198">
        <v>0</v>
      </c>
      <c r="AO65" s="198">
        <v>15.11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12.27</v>
      </c>
      <c r="AJ66" s="198">
        <v>0</v>
      </c>
      <c r="AK66" s="198">
        <v>-2.4900000000000002</v>
      </c>
      <c r="AL66" s="198">
        <v>0</v>
      </c>
      <c r="AM66" s="198">
        <v>2</v>
      </c>
      <c r="AN66" s="198">
        <v>0</v>
      </c>
      <c r="AO66" s="198">
        <v>15.11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12.27</v>
      </c>
      <c r="AJ67" s="198">
        <v>0</v>
      </c>
      <c r="AK67" s="198">
        <v>-7.17</v>
      </c>
      <c r="AL67" s="198">
        <v>0</v>
      </c>
      <c r="AM67" s="198">
        <v>2</v>
      </c>
      <c r="AN67" s="198">
        <v>0</v>
      </c>
      <c r="AO67" s="198">
        <v>15.11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12.27</v>
      </c>
      <c r="AJ68" s="198">
        <v>0</v>
      </c>
      <c r="AK68" s="198">
        <v>-7.14</v>
      </c>
      <c r="AL68" s="198">
        <v>0</v>
      </c>
      <c r="AM68" s="198">
        <v>2</v>
      </c>
      <c r="AN68" s="198">
        <v>0</v>
      </c>
      <c r="AO68" s="198">
        <v>15.11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12.12</v>
      </c>
      <c r="AJ69" s="198">
        <v>0</v>
      </c>
      <c r="AK69" s="198">
        <v>-9.9499999999999993</v>
      </c>
      <c r="AL69" s="198">
        <v>0</v>
      </c>
      <c r="AM69" s="198">
        <v>2</v>
      </c>
      <c r="AN69" s="198">
        <v>0</v>
      </c>
      <c r="AO69" s="198">
        <v>15.11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12.12</v>
      </c>
      <c r="AJ70" s="198">
        <v>0</v>
      </c>
      <c r="AK70" s="198">
        <v>-9.9499999999999993</v>
      </c>
      <c r="AL70" s="198">
        <v>0</v>
      </c>
      <c r="AM70" s="198">
        <v>2</v>
      </c>
      <c r="AN70" s="198">
        <v>0</v>
      </c>
      <c r="AO70" s="198">
        <v>15.11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12.12</v>
      </c>
      <c r="AJ71" s="198">
        <v>0</v>
      </c>
      <c r="AK71" s="198">
        <v>-7.17</v>
      </c>
      <c r="AL71" s="198">
        <v>0</v>
      </c>
      <c r="AM71" s="198">
        <v>2</v>
      </c>
      <c r="AN71" s="198">
        <v>0</v>
      </c>
      <c r="AO71" s="198">
        <v>15.11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12.12</v>
      </c>
      <c r="AJ72" s="198">
        <v>0</v>
      </c>
      <c r="AK72" s="198">
        <v>-7.17</v>
      </c>
      <c r="AL72" s="198">
        <v>0</v>
      </c>
      <c r="AM72" s="198">
        <v>2</v>
      </c>
      <c r="AN72" s="198">
        <v>0</v>
      </c>
      <c r="AO72" s="198">
        <v>15.11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12.12</v>
      </c>
      <c r="AJ73" s="198">
        <v>0</v>
      </c>
      <c r="AK73" s="198">
        <v>-7.17</v>
      </c>
      <c r="AL73" s="198">
        <v>0</v>
      </c>
      <c r="AM73" s="198">
        <v>2</v>
      </c>
      <c r="AN73" s="198">
        <v>0</v>
      </c>
      <c r="AO73" s="198">
        <v>15.11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12.12</v>
      </c>
      <c r="AJ74" s="198">
        <v>0</v>
      </c>
      <c r="AK74" s="198">
        <v>-7.17</v>
      </c>
      <c r="AL74" s="198">
        <v>0</v>
      </c>
      <c r="AM74" s="198">
        <v>2</v>
      </c>
      <c r="AN74" s="198">
        <v>0</v>
      </c>
      <c r="AO74" s="198">
        <v>15.11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12.12</v>
      </c>
      <c r="AJ75" s="198">
        <v>0</v>
      </c>
      <c r="AK75" s="198">
        <v>-7.17</v>
      </c>
      <c r="AL75" s="198">
        <v>0</v>
      </c>
      <c r="AM75" s="198">
        <v>2</v>
      </c>
      <c r="AN75" s="198">
        <v>0</v>
      </c>
      <c r="AO75" s="198">
        <v>15.11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12.12</v>
      </c>
      <c r="AJ76" s="198">
        <v>0</v>
      </c>
      <c r="AK76" s="198">
        <v>-7.17</v>
      </c>
      <c r="AL76" s="198">
        <v>0</v>
      </c>
      <c r="AM76" s="198">
        <v>2</v>
      </c>
      <c r="AN76" s="198">
        <v>0</v>
      </c>
      <c r="AO76" s="198">
        <v>15.11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12.12</v>
      </c>
      <c r="AJ77" s="198">
        <v>0</v>
      </c>
      <c r="AK77" s="198">
        <v>-7.17</v>
      </c>
      <c r="AL77" s="198">
        <v>0</v>
      </c>
      <c r="AM77" s="198">
        <v>2</v>
      </c>
      <c r="AN77" s="198">
        <v>0</v>
      </c>
      <c r="AO77" s="198">
        <v>15.11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12.12</v>
      </c>
      <c r="AJ78" s="198">
        <v>0</v>
      </c>
      <c r="AK78" s="198">
        <v>-7.17</v>
      </c>
      <c r="AL78" s="198">
        <v>0</v>
      </c>
      <c r="AM78" s="198">
        <v>2</v>
      </c>
      <c r="AN78" s="198">
        <v>0</v>
      </c>
      <c r="AO78" s="198">
        <v>15.11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12.12</v>
      </c>
      <c r="AJ79" s="198">
        <v>0</v>
      </c>
      <c r="AK79" s="198">
        <v>-2.4900000000000002</v>
      </c>
      <c r="AL79" s="198">
        <v>0</v>
      </c>
      <c r="AM79" s="198">
        <v>2</v>
      </c>
      <c r="AN79" s="198">
        <v>0</v>
      </c>
      <c r="AO79" s="198">
        <v>15.11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12.12</v>
      </c>
      <c r="AJ80" s="198">
        <v>0</v>
      </c>
      <c r="AK80" s="198">
        <v>-2.4900000000000002</v>
      </c>
      <c r="AL80" s="198">
        <v>0</v>
      </c>
      <c r="AM80" s="198">
        <v>2</v>
      </c>
      <c r="AN80" s="198">
        <v>0</v>
      </c>
      <c r="AO80" s="198">
        <v>15.11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12.12</v>
      </c>
      <c r="AJ81" s="198">
        <v>0</v>
      </c>
      <c r="AK81" s="198">
        <v>-2.4900000000000002</v>
      </c>
      <c r="AL81" s="198">
        <v>0</v>
      </c>
      <c r="AM81" s="198">
        <v>2</v>
      </c>
      <c r="AN81" s="198">
        <v>0</v>
      </c>
      <c r="AO81" s="198">
        <v>15.11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12.12</v>
      </c>
      <c r="AJ82" s="198">
        <v>0</v>
      </c>
      <c r="AK82" s="198">
        <v>-2.4900000000000002</v>
      </c>
      <c r="AL82" s="198">
        <v>0</v>
      </c>
      <c r="AM82" s="198">
        <v>2</v>
      </c>
      <c r="AN82" s="198">
        <v>0</v>
      </c>
      <c r="AO82" s="198">
        <v>15.11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12.12</v>
      </c>
      <c r="AJ83" s="198">
        <v>0</v>
      </c>
      <c r="AK83" s="198">
        <v>-2.4900000000000002</v>
      </c>
      <c r="AL83" s="198">
        <v>0</v>
      </c>
      <c r="AM83" s="198">
        <v>2</v>
      </c>
      <c r="AN83" s="198">
        <v>0</v>
      </c>
      <c r="AO83" s="198">
        <v>15.11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12.12</v>
      </c>
      <c r="AJ84" s="198">
        <v>0</v>
      </c>
      <c r="AK84" s="198">
        <v>-2.4900000000000002</v>
      </c>
      <c r="AL84" s="198">
        <v>0</v>
      </c>
      <c r="AM84" s="198">
        <v>2</v>
      </c>
      <c r="AN84" s="198">
        <v>0</v>
      </c>
      <c r="AO84" s="198">
        <v>15.11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12.12</v>
      </c>
      <c r="AJ85" s="198">
        <v>0</v>
      </c>
      <c r="AK85" s="198">
        <v>-2.4900000000000002</v>
      </c>
      <c r="AL85" s="198">
        <v>0</v>
      </c>
      <c r="AM85" s="198">
        <v>2</v>
      </c>
      <c r="AN85" s="198">
        <v>0</v>
      </c>
      <c r="AO85" s="198">
        <v>15.11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12.12</v>
      </c>
      <c r="AJ86" s="198">
        <v>0</v>
      </c>
      <c r="AK86" s="198">
        <v>-2.4900000000000002</v>
      </c>
      <c r="AL86" s="198">
        <v>0</v>
      </c>
      <c r="AM86" s="198">
        <v>2</v>
      </c>
      <c r="AN86" s="198">
        <v>0</v>
      </c>
      <c r="AO86" s="198">
        <v>15.11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12.12</v>
      </c>
      <c r="AJ87" s="198">
        <v>0</v>
      </c>
      <c r="AK87" s="198">
        <v>-2.4900000000000002</v>
      </c>
      <c r="AL87" s="198">
        <v>0</v>
      </c>
      <c r="AM87" s="198">
        <v>2</v>
      </c>
      <c r="AN87" s="198">
        <v>0</v>
      </c>
      <c r="AO87" s="198">
        <v>15.11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12.12</v>
      </c>
      <c r="AJ88" s="198">
        <v>0</v>
      </c>
      <c r="AK88" s="198">
        <v>-2.4900000000000002</v>
      </c>
      <c r="AL88" s="198">
        <v>0</v>
      </c>
      <c r="AM88" s="198">
        <v>2</v>
      </c>
      <c r="AN88" s="198">
        <v>0</v>
      </c>
      <c r="AO88" s="198">
        <v>15.11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12.12</v>
      </c>
      <c r="AJ89" s="198">
        <v>0</v>
      </c>
      <c r="AK89" s="198">
        <v>-2.4900000000000002</v>
      </c>
      <c r="AL89" s="198">
        <v>0</v>
      </c>
      <c r="AM89" s="198">
        <v>2</v>
      </c>
      <c r="AN89" s="198">
        <v>0</v>
      </c>
      <c r="AO89" s="198">
        <v>15.11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12.12</v>
      </c>
      <c r="AJ90" s="198">
        <v>0</v>
      </c>
      <c r="AK90" s="198">
        <v>-2.4900000000000002</v>
      </c>
      <c r="AL90" s="198">
        <v>0</v>
      </c>
      <c r="AM90" s="198">
        <v>2</v>
      </c>
      <c r="AN90" s="198">
        <v>0</v>
      </c>
      <c r="AO90" s="198">
        <v>15.11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12.12</v>
      </c>
      <c r="AJ91" s="198">
        <v>0</v>
      </c>
      <c r="AK91" s="198">
        <v>-2.4900000000000002</v>
      </c>
      <c r="AL91" s="198">
        <v>0</v>
      </c>
      <c r="AM91" s="198">
        <v>2</v>
      </c>
      <c r="AN91" s="198">
        <v>0</v>
      </c>
      <c r="AO91" s="198">
        <v>15.11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12.12</v>
      </c>
      <c r="AJ92" s="198">
        <v>0</v>
      </c>
      <c r="AK92" s="198">
        <v>-1.53</v>
      </c>
      <c r="AL92" s="198">
        <v>0</v>
      </c>
      <c r="AM92" s="198">
        <v>2</v>
      </c>
      <c r="AN92" s="198">
        <v>0</v>
      </c>
      <c r="AO92" s="198">
        <v>15.11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12.12</v>
      </c>
      <c r="AJ93" s="198">
        <v>0</v>
      </c>
      <c r="AK93" s="198">
        <v>-2.4500000000000002</v>
      </c>
      <c r="AL93" s="198">
        <v>0</v>
      </c>
      <c r="AM93" s="198">
        <v>2</v>
      </c>
      <c r="AN93" s="198">
        <v>0</v>
      </c>
      <c r="AO93" s="198">
        <v>15.11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12.12</v>
      </c>
      <c r="AJ94" s="198">
        <v>0</v>
      </c>
      <c r="AK94" s="198">
        <v>-1.53</v>
      </c>
      <c r="AL94" s="198">
        <v>0</v>
      </c>
      <c r="AM94" s="198">
        <v>2</v>
      </c>
      <c r="AN94" s="198">
        <v>0</v>
      </c>
      <c r="AO94" s="198">
        <v>15.11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12.12</v>
      </c>
      <c r="AJ95" s="198">
        <v>0</v>
      </c>
      <c r="AK95" s="198">
        <v>0.31</v>
      </c>
      <c r="AL95" s="198">
        <v>0</v>
      </c>
      <c r="AM95" s="198">
        <v>2</v>
      </c>
      <c r="AN95" s="198">
        <v>0</v>
      </c>
      <c r="AO95" s="198">
        <v>15.11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12.12</v>
      </c>
      <c r="AJ96" s="198">
        <v>0</v>
      </c>
      <c r="AK96" s="198">
        <v>0.31</v>
      </c>
      <c r="AL96" s="198">
        <v>0</v>
      </c>
      <c r="AM96" s="198">
        <v>2</v>
      </c>
      <c r="AN96" s="198">
        <v>0</v>
      </c>
      <c r="AO96" s="198">
        <v>15.11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12.12</v>
      </c>
      <c r="AJ97" s="198">
        <v>0</v>
      </c>
      <c r="AK97" s="198">
        <v>-3.96</v>
      </c>
      <c r="AL97" s="198">
        <v>0</v>
      </c>
      <c r="AM97" s="198">
        <v>2</v>
      </c>
      <c r="AN97" s="198">
        <v>0</v>
      </c>
      <c r="AO97" s="198">
        <v>15.11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12.12</v>
      </c>
      <c r="AJ98" s="198">
        <v>0</v>
      </c>
      <c r="AK98" s="198">
        <v>0</v>
      </c>
      <c r="AL98" s="198">
        <v>0</v>
      </c>
      <c r="AM98" s="198">
        <v>2</v>
      </c>
      <c r="AN98" s="198">
        <v>0</v>
      </c>
      <c r="AO98" s="198">
        <v>15.11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9.1E-4</v>
      </c>
      <c r="AI99">
        <f t="shared" si="0"/>
        <v>0.29129249999999973</v>
      </c>
      <c r="AJ99">
        <f t="shared" si="0"/>
        <v>0</v>
      </c>
      <c r="AK99">
        <f t="shared" si="0"/>
        <v>-9.9182500000000076E-2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114.37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60.6</v>
      </c>
      <c r="AJ3" s="198">
        <v>0</v>
      </c>
      <c r="AK3" s="198">
        <v>3.04</v>
      </c>
      <c r="AL3" s="198">
        <v>0</v>
      </c>
      <c r="AM3" s="198">
        <v>10.67</v>
      </c>
      <c r="AN3" s="198">
        <v>0</v>
      </c>
      <c r="AO3" s="198">
        <v>78.569999999999993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114.37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60.6</v>
      </c>
      <c r="AJ4" s="198">
        <v>0</v>
      </c>
      <c r="AK4" s="198">
        <v>3.04</v>
      </c>
      <c r="AL4" s="198">
        <v>0</v>
      </c>
      <c r="AM4" s="198">
        <v>10.67</v>
      </c>
      <c r="AN4" s="198">
        <v>0</v>
      </c>
      <c r="AO4" s="198">
        <v>78.569999999999993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114.37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60.6</v>
      </c>
      <c r="AJ5" s="198">
        <v>0</v>
      </c>
      <c r="AK5" s="198">
        <v>3.04</v>
      </c>
      <c r="AL5" s="198">
        <v>0</v>
      </c>
      <c r="AM5" s="198">
        <v>10.67</v>
      </c>
      <c r="AN5" s="198">
        <v>0</v>
      </c>
      <c r="AO5" s="198">
        <v>78.569999999999993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114.37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60.6</v>
      </c>
      <c r="AJ6" s="198">
        <v>0</v>
      </c>
      <c r="AK6" s="198">
        <v>3.04</v>
      </c>
      <c r="AL6" s="198">
        <v>0</v>
      </c>
      <c r="AM6" s="198">
        <v>10.67</v>
      </c>
      <c r="AN6" s="198">
        <v>0</v>
      </c>
      <c r="AO6" s="198">
        <v>78.569999999999993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114.37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60.6</v>
      </c>
      <c r="AJ7" s="198">
        <v>0</v>
      </c>
      <c r="AK7" s="198">
        <v>3.04</v>
      </c>
      <c r="AL7" s="198">
        <v>0</v>
      </c>
      <c r="AM7" s="198">
        <v>10.67</v>
      </c>
      <c r="AN7" s="198">
        <v>0</v>
      </c>
      <c r="AO7" s="198">
        <v>78.569999999999993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114.37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60.6</v>
      </c>
      <c r="AJ8" s="198">
        <v>0</v>
      </c>
      <c r="AK8" s="198">
        <v>3.04</v>
      </c>
      <c r="AL8" s="198">
        <v>0</v>
      </c>
      <c r="AM8" s="198">
        <v>10.67</v>
      </c>
      <c r="AN8" s="198">
        <v>0</v>
      </c>
      <c r="AO8" s="198">
        <v>78.569999999999993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114.37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60.6</v>
      </c>
      <c r="AJ9" s="198">
        <v>0</v>
      </c>
      <c r="AK9" s="198">
        <v>3.04</v>
      </c>
      <c r="AL9" s="198">
        <v>0</v>
      </c>
      <c r="AM9" s="198">
        <v>10.67</v>
      </c>
      <c r="AN9" s="198">
        <v>0</v>
      </c>
      <c r="AO9" s="198">
        <v>78.569999999999993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114.37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60.6</v>
      </c>
      <c r="AJ10" s="198">
        <v>0</v>
      </c>
      <c r="AK10" s="198">
        <v>3.04</v>
      </c>
      <c r="AL10" s="198">
        <v>0</v>
      </c>
      <c r="AM10" s="198">
        <v>10.67</v>
      </c>
      <c r="AN10" s="198">
        <v>0</v>
      </c>
      <c r="AO10" s="198">
        <v>78.569999999999993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114.37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60.6</v>
      </c>
      <c r="AJ11" s="198">
        <v>0</v>
      </c>
      <c r="AK11" s="198">
        <v>3.04</v>
      </c>
      <c r="AL11" s="198">
        <v>0</v>
      </c>
      <c r="AM11" s="198">
        <v>10.67</v>
      </c>
      <c r="AN11" s="198">
        <v>0</v>
      </c>
      <c r="AO11" s="198">
        <v>78.569999999999993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114.37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60.6</v>
      </c>
      <c r="AJ12" s="198">
        <v>0</v>
      </c>
      <c r="AK12" s="198">
        <v>3.04</v>
      </c>
      <c r="AL12" s="198">
        <v>0</v>
      </c>
      <c r="AM12" s="198">
        <v>10.67</v>
      </c>
      <c r="AN12" s="198">
        <v>0</v>
      </c>
      <c r="AO12" s="198">
        <v>78.569999999999993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114.37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60.6</v>
      </c>
      <c r="AJ13" s="198">
        <v>0</v>
      </c>
      <c r="AK13" s="198">
        <v>3.04</v>
      </c>
      <c r="AL13" s="198">
        <v>0</v>
      </c>
      <c r="AM13" s="198">
        <v>10.67</v>
      </c>
      <c r="AN13" s="198">
        <v>0</v>
      </c>
      <c r="AO13" s="198">
        <v>78.569999999999993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114.37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60.6</v>
      </c>
      <c r="AJ14" s="198">
        <v>0</v>
      </c>
      <c r="AK14" s="198">
        <v>3.04</v>
      </c>
      <c r="AL14" s="198">
        <v>0</v>
      </c>
      <c r="AM14" s="198">
        <v>10.67</v>
      </c>
      <c r="AN14" s="198">
        <v>0</v>
      </c>
      <c r="AO14" s="198">
        <v>78.569999999999993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114.37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60.6</v>
      </c>
      <c r="AJ15" s="198">
        <v>0</v>
      </c>
      <c r="AK15" s="198">
        <v>3.04</v>
      </c>
      <c r="AL15" s="198">
        <v>0</v>
      </c>
      <c r="AM15" s="198">
        <v>10.67</v>
      </c>
      <c r="AN15" s="198">
        <v>0</v>
      </c>
      <c r="AO15" s="198">
        <v>78.569999999999993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114.37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60.6</v>
      </c>
      <c r="AJ16" s="198">
        <v>0</v>
      </c>
      <c r="AK16" s="198">
        <v>3.04</v>
      </c>
      <c r="AL16" s="198">
        <v>0</v>
      </c>
      <c r="AM16" s="198">
        <v>10.67</v>
      </c>
      <c r="AN16" s="198">
        <v>0</v>
      </c>
      <c r="AO16" s="198">
        <v>78.569999999999993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114.37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60.6</v>
      </c>
      <c r="AJ17" s="198">
        <v>0</v>
      </c>
      <c r="AK17" s="198">
        <v>3.04</v>
      </c>
      <c r="AL17" s="198">
        <v>0</v>
      </c>
      <c r="AM17" s="198">
        <v>10.67</v>
      </c>
      <c r="AN17" s="198">
        <v>0</v>
      </c>
      <c r="AO17" s="198">
        <v>78.569999999999993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114.37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60.6</v>
      </c>
      <c r="AJ18" s="198">
        <v>0</v>
      </c>
      <c r="AK18" s="198">
        <v>3.04</v>
      </c>
      <c r="AL18" s="198">
        <v>0</v>
      </c>
      <c r="AM18" s="198">
        <v>10.67</v>
      </c>
      <c r="AN18" s="198">
        <v>0</v>
      </c>
      <c r="AO18" s="198">
        <v>78.569999999999993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114.37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60.6</v>
      </c>
      <c r="AJ19" s="198">
        <v>0</v>
      </c>
      <c r="AK19" s="198">
        <v>3.04</v>
      </c>
      <c r="AL19" s="198">
        <v>0</v>
      </c>
      <c r="AM19" s="198">
        <v>10.67</v>
      </c>
      <c r="AN19" s="198">
        <v>0</v>
      </c>
      <c r="AO19" s="198">
        <v>78.569999999999993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114.37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60.6</v>
      </c>
      <c r="AJ20" s="198">
        <v>0</v>
      </c>
      <c r="AK20" s="198">
        <v>3.04</v>
      </c>
      <c r="AL20" s="198">
        <v>0</v>
      </c>
      <c r="AM20" s="198">
        <v>10.67</v>
      </c>
      <c r="AN20" s="198">
        <v>0</v>
      </c>
      <c r="AO20" s="198">
        <v>78.569999999999993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114.37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60.6</v>
      </c>
      <c r="AJ21" s="198">
        <v>0</v>
      </c>
      <c r="AK21" s="198">
        <v>3.04</v>
      </c>
      <c r="AL21" s="198">
        <v>0</v>
      </c>
      <c r="AM21" s="198">
        <v>10.67</v>
      </c>
      <c r="AN21" s="198">
        <v>0</v>
      </c>
      <c r="AO21" s="198">
        <v>78.569999999999993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114.37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60.6</v>
      </c>
      <c r="AJ22" s="198">
        <v>0</v>
      </c>
      <c r="AK22" s="198">
        <v>3.04</v>
      </c>
      <c r="AL22" s="198">
        <v>0</v>
      </c>
      <c r="AM22" s="198">
        <v>10.67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114.37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60.6</v>
      </c>
      <c r="AJ23" s="198">
        <v>0</v>
      </c>
      <c r="AK23" s="198">
        <v>3.04</v>
      </c>
      <c r="AL23" s="198">
        <v>0</v>
      </c>
      <c r="AM23" s="198">
        <v>10.67</v>
      </c>
      <c r="AN23" s="198">
        <v>0</v>
      </c>
      <c r="AO23" s="198">
        <v>78.569999999999993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114.37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60.6</v>
      </c>
      <c r="AJ24" s="198">
        <v>0</v>
      </c>
      <c r="AK24" s="198">
        <v>3.04</v>
      </c>
      <c r="AL24" s="198">
        <v>0</v>
      </c>
      <c r="AM24" s="198">
        <v>10.67</v>
      </c>
      <c r="AN24" s="198">
        <v>0</v>
      </c>
      <c r="AO24" s="198">
        <v>78.569999999999993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114.37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60.6</v>
      </c>
      <c r="AJ25" s="198">
        <v>0</v>
      </c>
      <c r="AK25" s="198">
        <v>3.04</v>
      </c>
      <c r="AL25" s="198">
        <v>0</v>
      </c>
      <c r="AM25" s="198">
        <v>10.67</v>
      </c>
      <c r="AN25" s="198">
        <v>0</v>
      </c>
      <c r="AO25" s="198">
        <v>78.569999999999993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114.37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60.6</v>
      </c>
      <c r="AJ26" s="198">
        <v>0</v>
      </c>
      <c r="AK26" s="198">
        <v>3.8</v>
      </c>
      <c r="AL26" s="198">
        <v>0</v>
      </c>
      <c r="AM26" s="198">
        <v>10.67</v>
      </c>
      <c r="AN26" s="198">
        <v>0</v>
      </c>
      <c r="AO26" s="198">
        <v>78.569999999999993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114.37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61.6</v>
      </c>
      <c r="AJ27" s="198">
        <v>0</v>
      </c>
      <c r="AK27" s="198">
        <v>4.79</v>
      </c>
      <c r="AL27" s="198">
        <v>0</v>
      </c>
      <c r="AM27" s="198">
        <v>10.67</v>
      </c>
      <c r="AN27" s="198">
        <v>0</v>
      </c>
      <c r="AO27" s="198">
        <v>78.569999999999993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114.37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60.6</v>
      </c>
      <c r="AJ28" s="198">
        <v>0</v>
      </c>
      <c r="AK28" s="198">
        <v>4.79</v>
      </c>
      <c r="AL28" s="198">
        <v>0</v>
      </c>
      <c r="AM28" s="198">
        <v>10.67</v>
      </c>
      <c r="AN28" s="198">
        <v>0</v>
      </c>
      <c r="AO28" s="198">
        <v>78.569999999999993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114.37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60.6</v>
      </c>
      <c r="AJ29" s="198">
        <v>0</v>
      </c>
      <c r="AK29" s="198">
        <v>4.79</v>
      </c>
      <c r="AL29" s="198">
        <v>0</v>
      </c>
      <c r="AM29" s="198">
        <v>10.67</v>
      </c>
      <c r="AN29" s="198">
        <v>0</v>
      </c>
      <c r="AO29" s="198">
        <v>78.569999999999993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114.37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60.6</v>
      </c>
      <c r="AJ30" s="198">
        <v>0</v>
      </c>
      <c r="AK30" s="198">
        <v>4.79</v>
      </c>
      <c r="AL30" s="198">
        <v>0</v>
      </c>
      <c r="AM30" s="198">
        <v>10.67</v>
      </c>
      <c r="AN30" s="198">
        <v>0</v>
      </c>
      <c r="AO30" s="198">
        <v>78.569999999999993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114.37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60.6</v>
      </c>
      <c r="AJ31" s="198">
        <v>0</v>
      </c>
      <c r="AK31" s="198">
        <v>4.79</v>
      </c>
      <c r="AL31" s="198">
        <v>0</v>
      </c>
      <c r="AM31" s="198">
        <v>10.67</v>
      </c>
      <c r="AN31" s="198">
        <v>0</v>
      </c>
      <c r="AO31" s="198">
        <v>78.569999999999993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114.37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60.6</v>
      </c>
      <c r="AJ32" s="198">
        <v>0</v>
      </c>
      <c r="AK32" s="198">
        <v>4.79</v>
      </c>
      <c r="AL32" s="198">
        <v>0</v>
      </c>
      <c r="AM32" s="198">
        <v>10.67</v>
      </c>
      <c r="AN32" s="198">
        <v>0</v>
      </c>
      <c r="AO32" s="198">
        <v>78.569999999999993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114.37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61.6</v>
      </c>
      <c r="AJ33" s="198">
        <v>0</v>
      </c>
      <c r="AK33" s="198">
        <v>9.48</v>
      </c>
      <c r="AL33" s="198">
        <v>0</v>
      </c>
      <c r="AM33" s="198">
        <v>10.67</v>
      </c>
      <c r="AN33" s="198">
        <v>0</v>
      </c>
      <c r="AO33" s="198">
        <v>78.569999999999993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114.37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60.6</v>
      </c>
      <c r="AJ34" s="198">
        <v>0</v>
      </c>
      <c r="AK34" s="198">
        <v>9.48</v>
      </c>
      <c r="AL34" s="198">
        <v>0</v>
      </c>
      <c r="AM34" s="198">
        <v>10.67</v>
      </c>
      <c r="AN34" s="198">
        <v>0</v>
      </c>
      <c r="AO34" s="198">
        <v>78.569999999999993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114.37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60.6</v>
      </c>
      <c r="AJ35" s="198">
        <v>0</v>
      </c>
      <c r="AK35" s="198">
        <v>29.13</v>
      </c>
      <c r="AL35" s="198">
        <v>0</v>
      </c>
      <c r="AM35" s="198">
        <v>10.67</v>
      </c>
      <c r="AN35" s="198">
        <v>0</v>
      </c>
      <c r="AO35" s="198">
        <v>80.510000000000005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114.37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60.6</v>
      </c>
      <c r="AJ36" s="198">
        <v>0</v>
      </c>
      <c r="AK36" s="198">
        <v>29.12</v>
      </c>
      <c r="AL36" s="198">
        <v>0</v>
      </c>
      <c r="AM36" s="198">
        <v>10.67</v>
      </c>
      <c r="AN36" s="198">
        <v>0</v>
      </c>
      <c r="AO36" s="198">
        <v>80.510000000000005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114.37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60.6</v>
      </c>
      <c r="AJ37" s="198">
        <v>0</v>
      </c>
      <c r="AK37" s="198">
        <v>29.15</v>
      </c>
      <c r="AL37" s="198">
        <v>0</v>
      </c>
      <c r="AM37" s="198">
        <v>10.67</v>
      </c>
      <c r="AN37" s="198">
        <v>0</v>
      </c>
      <c r="AO37" s="198">
        <v>80.510000000000005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114.37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60.6</v>
      </c>
      <c r="AJ38" s="198">
        <v>0</v>
      </c>
      <c r="AK38" s="198">
        <v>29.1</v>
      </c>
      <c r="AL38" s="198">
        <v>0</v>
      </c>
      <c r="AM38" s="198">
        <v>10.67</v>
      </c>
      <c r="AN38" s="198">
        <v>0</v>
      </c>
      <c r="AO38" s="198">
        <v>80.510000000000005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114.37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61.6</v>
      </c>
      <c r="AJ39" s="198">
        <v>0</v>
      </c>
      <c r="AK39" s="198">
        <v>9.48</v>
      </c>
      <c r="AL39" s="198">
        <v>0</v>
      </c>
      <c r="AM39" s="198">
        <v>10.67</v>
      </c>
      <c r="AN39" s="198">
        <v>0</v>
      </c>
      <c r="AO39" s="198">
        <v>80.510000000000005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114.37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60.6</v>
      </c>
      <c r="AJ40" s="198">
        <v>0</v>
      </c>
      <c r="AK40" s="198">
        <v>4.79</v>
      </c>
      <c r="AL40" s="198">
        <v>0</v>
      </c>
      <c r="AM40" s="198">
        <v>10.67</v>
      </c>
      <c r="AN40" s="198">
        <v>0</v>
      </c>
      <c r="AO40" s="198">
        <v>80.510000000000005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114.37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60.6</v>
      </c>
      <c r="AJ41" s="198">
        <v>0</v>
      </c>
      <c r="AK41" s="198">
        <v>4.79</v>
      </c>
      <c r="AL41" s="198">
        <v>0</v>
      </c>
      <c r="AM41" s="198">
        <v>10.67</v>
      </c>
      <c r="AN41" s="198">
        <v>0</v>
      </c>
      <c r="AO41" s="198">
        <v>80.510000000000005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114.37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60.6</v>
      </c>
      <c r="AJ42" s="198">
        <v>0</v>
      </c>
      <c r="AK42" s="198">
        <v>4.79</v>
      </c>
      <c r="AL42" s="198">
        <v>0</v>
      </c>
      <c r="AM42" s="198">
        <v>10.67</v>
      </c>
      <c r="AN42" s="198">
        <v>0</v>
      </c>
      <c r="AO42" s="198">
        <v>80.510000000000005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114.37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60.6</v>
      </c>
      <c r="AJ43" s="198">
        <v>0</v>
      </c>
      <c r="AK43" s="198">
        <v>4.79</v>
      </c>
      <c r="AL43" s="198">
        <v>0</v>
      </c>
      <c r="AM43" s="198">
        <v>10.67</v>
      </c>
      <c r="AN43" s="198">
        <v>0</v>
      </c>
      <c r="AO43" s="198">
        <v>80.510000000000005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114.37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60.6</v>
      </c>
      <c r="AJ44" s="198">
        <v>0</v>
      </c>
      <c r="AK44" s="198">
        <v>9.48</v>
      </c>
      <c r="AL44" s="198">
        <v>0</v>
      </c>
      <c r="AM44" s="198">
        <v>10.67</v>
      </c>
      <c r="AN44" s="198">
        <v>0</v>
      </c>
      <c r="AO44" s="198">
        <v>80.510000000000005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114.37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61.6</v>
      </c>
      <c r="AJ45" s="198">
        <v>0</v>
      </c>
      <c r="AK45" s="198">
        <v>4.79</v>
      </c>
      <c r="AL45" s="198">
        <v>0</v>
      </c>
      <c r="AM45" s="198">
        <v>10.67</v>
      </c>
      <c r="AN45" s="198">
        <v>0</v>
      </c>
      <c r="AO45" s="198">
        <v>80.510000000000005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114.37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60.6</v>
      </c>
      <c r="AJ46" s="198">
        <v>0</v>
      </c>
      <c r="AK46" s="198">
        <v>4.79</v>
      </c>
      <c r="AL46" s="198">
        <v>0</v>
      </c>
      <c r="AM46" s="198">
        <v>10.67</v>
      </c>
      <c r="AN46" s="198">
        <v>0</v>
      </c>
      <c r="AO46" s="198">
        <v>80.510000000000005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114.37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60.6</v>
      </c>
      <c r="AJ47" s="198">
        <v>0</v>
      </c>
      <c r="AK47" s="198">
        <v>4.79</v>
      </c>
      <c r="AL47" s="198">
        <v>0</v>
      </c>
      <c r="AM47" s="198">
        <v>10.67</v>
      </c>
      <c r="AN47" s="198">
        <v>0</v>
      </c>
      <c r="AO47" s="198">
        <v>80.510000000000005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114.37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0</v>
      </c>
      <c r="AH48" s="198">
        <v>18.18</v>
      </c>
      <c r="AI48" s="198">
        <v>60.6</v>
      </c>
      <c r="AJ48" s="198">
        <v>0</v>
      </c>
      <c r="AK48" s="198">
        <v>4.79</v>
      </c>
      <c r="AL48" s="198">
        <v>0</v>
      </c>
      <c r="AM48" s="198">
        <v>10.67</v>
      </c>
      <c r="AN48" s="198">
        <v>0</v>
      </c>
      <c r="AO48" s="198">
        <v>80.510000000000005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114.37</v>
      </c>
      <c r="Z49" s="198">
        <v>0</v>
      </c>
      <c r="AA49" s="198">
        <v>0</v>
      </c>
      <c r="AB49" s="198">
        <v>0</v>
      </c>
      <c r="AC49" s="198">
        <v>2.08</v>
      </c>
      <c r="AD49" s="198">
        <v>2.97</v>
      </c>
      <c r="AE49" s="198">
        <v>0</v>
      </c>
      <c r="AF49" s="198">
        <v>0</v>
      </c>
      <c r="AG49" s="198">
        <v>0</v>
      </c>
      <c r="AH49" s="198">
        <v>0</v>
      </c>
      <c r="AI49" s="198">
        <v>60.6</v>
      </c>
      <c r="AJ49" s="198">
        <v>0</v>
      </c>
      <c r="AK49" s="198">
        <v>4.79</v>
      </c>
      <c r="AL49" s="198">
        <v>0</v>
      </c>
      <c r="AM49" s="198">
        <v>10.67</v>
      </c>
      <c r="AN49" s="198">
        <v>0</v>
      </c>
      <c r="AO49" s="198">
        <v>80.510000000000005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114.37</v>
      </c>
      <c r="Z50" s="198">
        <v>0</v>
      </c>
      <c r="AA50" s="198">
        <v>0</v>
      </c>
      <c r="AB50" s="198">
        <v>0</v>
      </c>
      <c r="AC50" s="198">
        <v>2.08</v>
      </c>
      <c r="AD50" s="198">
        <v>2.97</v>
      </c>
      <c r="AE50" s="198">
        <v>0</v>
      </c>
      <c r="AF50" s="198">
        <v>0</v>
      </c>
      <c r="AG50" s="198">
        <v>0</v>
      </c>
      <c r="AH50" s="198">
        <v>0</v>
      </c>
      <c r="AI50" s="198">
        <v>60.6</v>
      </c>
      <c r="AJ50" s="198">
        <v>0</v>
      </c>
      <c r="AK50" s="198">
        <v>4.79</v>
      </c>
      <c r="AL50" s="198">
        <v>0</v>
      </c>
      <c r="AM50" s="198">
        <v>10.67</v>
      </c>
      <c r="AN50" s="198">
        <v>0</v>
      </c>
      <c r="AO50" s="198">
        <v>80.510000000000005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114.37</v>
      </c>
      <c r="Z51" s="198">
        <v>0</v>
      </c>
      <c r="AA51" s="198">
        <v>0</v>
      </c>
      <c r="AB51" s="198">
        <v>0</v>
      </c>
      <c r="AC51" s="198">
        <v>2.08</v>
      </c>
      <c r="AD51" s="198">
        <v>2.97</v>
      </c>
      <c r="AE51" s="198">
        <v>0</v>
      </c>
      <c r="AF51" s="198">
        <v>0</v>
      </c>
      <c r="AG51" s="198">
        <v>0</v>
      </c>
      <c r="AH51" s="198">
        <v>0</v>
      </c>
      <c r="AI51" s="198">
        <v>60.6</v>
      </c>
      <c r="AJ51" s="198">
        <v>0</v>
      </c>
      <c r="AK51" s="198">
        <v>4.79</v>
      </c>
      <c r="AL51" s="198">
        <v>0</v>
      </c>
      <c r="AM51" s="198">
        <v>10.67</v>
      </c>
      <c r="AN51" s="198">
        <v>0</v>
      </c>
      <c r="AO51" s="198">
        <v>80.510000000000005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114.37</v>
      </c>
      <c r="Z52" s="198">
        <v>0</v>
      </c>
      <c r="AA52" s="198">
        <v>0</v>
      </c>
      <c r="AB52" s="198">
        <v>0</v>
      </c>
      <c r="AC52" s="198">
        <v>2.08</v>
      </c>
      <c r="AD52" s="198">
        <v>2.97</v>
      </c>
      <c r="AE52" s="198">
        <v>0</v>
      </c>
      <c r="AF52" s="198">
        <v>0</v>
      </c>
      <c r="AG52" s="198">
        <v>0</v>
      </c>
      <c r="AH52" s="198">
        <v>0</v>
      </c>
      <c r="AI52" s="198">
        <v>60.6</v>
      </c>
      <c r="AJ52" s="198">
        <v>0</v>
      </c>
      <c r="AK52" s="198">
        <v>4.79</v>
      </c>
      <c r="AL52" s="198">
        <v>0</v>
      </c>
      <c r="AM52" s="198">
        <v>10.67</v>
      </c>
      <c r="AN52" s="198">
        <v>0</v>
      </c>
      <c r="AO52" s="198">
        <v>80.510000000000005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114.37</v>
      </c>
      <c r="Z53" s="198">
        <v>0</v>
      </c>
      <c r="AA53" s="198">
        <v>0</v>
      </c>
      <c r="AB53" s="198">
        <v>0</v>
      </c>
      <c r="AC53" s="198">
        <v>2.08</v>
      </c>
      <c r="AD53" s="198">
        <v>2.97</v>
      </c>
      <c r="AE53" s="198">
        <v>0</v>
      </c>
      <c r="AF53" s="198">
        <v>0</v>
      </c>
      <c r="AG53" s="198">
        <v>0</v>
      </c>
      <c r="AH53" s="198">
        <v>0</v>
      </c>
      <c r="AI53" s="198">
        <v>60.6</v>
      </c>
      <c r="AJ53" s="198">
        <v>0</v>
      </c>
      <c r="AK53" s="198">
        <v>4.79</v>
      </c>
      <c r="AL53" s="198">
        <v>0</v>
      </c>
      <c r="AM53" s="198">
        <v>10.67</v>
      </c>
      <c r="AN53" s="198">
        <v>0</v>
      </c>
      <c r="AO53" s="198">
        <v>80.510000000000005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114.37</v>
      </c>
      <c r="Z54" s="198">
        <v>0</v>
      </c>
      <c r="AA54" s="198">
        <v>0</v>
      </c>
      <c r="AB54" s="198">
        <v>0</v>
      </c>
      <c r="AC54" s="198">
        <v>2.08</v>
      </c>
      <c r="AD54" s="198">
        <v>2.97</v>
      </c>
      <c r="AE54" s="198">
        <v>0</v>
      </c>
      <c r="AF54" s="198">
        <v>0</v>
      </c>
      <c r="AG54" s="198">
        <v>0</v>
      </c>
      <c r="AH54" s="198">
        <v>0</v>
      </c>
      <c r="AI54" s="198">
        <v>60.6</v>
      </c>
      <c r="AJ54" s="198">
        <v>0</v>
      </c>
      <c r="AK54" s="198">
        <v>4.79</v>
      </c>
      <c r="AL54" s="198">
        <v>0</v>
      </c>
      <c r="AM54" s="198">
        <v>10.67</v>
      </c>
      <c r="AN54" s="198">
        <v>0</v>
      </c>
      <c r="AO54" s="198">
        <v>80.510000000000005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114.37</v>
      </c>
      <c r="Z55" s="198">
        <v>0</v>
      </c>
      <c r="AA55" s="198">
        <v>0</v>
      </c>
      <c r="AB55" s="198">
        <v>0</v>
      </c>
      <c r="AC55" s="198">
        <v>2.08</v>
      </c>
      <c r="AD55" s="198">
        <v>2.97</v>
      </c>
      <c r="AE55" s="198">
        <v>0</v>
      </c>
      <c r="AF55" s="198">
        <v>0</v>
      </c>
      <c r="AG55" s="198">
        <v>0</v>
      </c>
      <c r="AH55" s="198">
        <v>0</v>
      </c>
      <c r="AI55" s="198">
        <v>60.6</v>
      </c>
      <c r="AJ55" s="198">
        <v>0</v>
      </c>
      <c r="AK55" s="198">
        <v>4.79</v>
      </c>
      <c r="AL55" s="198">
        <v>0</v>
      </c>
      <c r="AM55" s="198">
        <v>10.67</v>
      </c>
      <c r="AN55" s="198">
        <v>0</v>
      </c>
      <c r="AO55" s="198">
        <v>80.510000000000005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114.37</v>
      </c>
      <c r="Z56" s="198">
        <v>0</v>
      </c>
      <c r="AA56" s="198">
        <v>0</v>
      </c>
      <c r="AB56" s="198">
        <v>0</v>
      </c>
      <c r="AC56" s="198">
        <v>2.08</v>
      </c>
      <c r="AD56" s="198">
        <v>2.97</v>
      </c>
      <c r="AE56" s="198">
        <v>0</v>
      </c>
      <c r="AF56" s="198">
        <v>0</v>
      </c>
      <c r="AG56" s="198">
        <v>0</v>
      </c>
      <c r="AH56" s="198">
        <v>0</v>
      </c>
      <c r="AI56" s="198">
        <v>60.6</v>
      </c>
      <c r="AJ56" s="198">
        <v>0</v>
      </c>
      <c r="AK56" s="198">
        <v>4.79</v>
      </c>
      <c r="AL56" s="198">
        <v>0</v>
      </c>
      <c r="AM56" s="198">
        <v>10.67</v>
      </c>
      <c r="AN56" s="198">
        <v>0</v>
      </c>
      <c r="AO56" s="198">
        <v>80.510000000000005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114.37</v>
      </c>
      <c r="Z57" s="198">
        <v>0</v>
      </c>
      <c r="AA57" s="198">
        <v>0</v>
      </c>
      <c r="AB57" s="198">
        <v>0</v>
      </c>
      <c r="AC57" s="198">
        <v>2.08</v>
      </c>
      <c r="AD57" s="198">
        <v>2.97</v>
      </c>
      <c r="AE57" s="198">
        <v>0</v>
      </c>
      <c r="AF57" s="198">
        <v>0</v>
      </c>
      <c r="AG57" s="198">
        <v>0</v>
      </c>
      <c r="AH57" s="198">
        <v>0</v>
      </c>
      <c r="AI57" s="198">
        <v>60.6</v>
      </c>
      <c r="AJ57" s="198">
        <v>0</v>
      </c>
      <c r="AK57" s="198">
        <v>4.79</v>
      </c>
      <c r="AL57" s="198">
        <v>0</v>
      </c>
      <c r="AM57" s="198">
        <v>10.67</v>
      </c>
      <c r="AN57" s="198">
        <v>0</v>
      </c>
      <c r="AO57" s="198">
        <v>80.510000000000005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114.37</v>
      </c>
      <c r="Z58" s="198">
        <v>0</v>
      </c>
      <c r="AA58" s="198">
        <v>0</v>
      </c>
      <c r="AB58" s="198">
        <v>0</v>
      </c>
      <c r="AC58" s="198">
        <v>2.08</v>
      </c>
      <c r="AD58" s="198">
        <v>2.97</v>
      </c>
      <c r="AE58" s="198">
        <v>0</v>
      </c>
      <c r="AF58" s="198">
        <v>0</v>
      </c>
      <c r="AG58" s="198">
        <v>0</v>
      </c>
      <c r="AH58" s="198">
        <v>0</v>
      </c>
      <c r="AI58" s="198">
        <v>60.6</v>
      </c>
      <c r="AJ58" s="198">
        <v>0</v>
      </c>
      <c r="AK58" s="198">
        <v>4.79</v>
      </c>
      <c r="AL58" s="198">
        <v>0</v>
      </c>
      <c r="AM58" s="198">
        <v>10.67</v>
      </c>
      <c r="AN58" s="198">
        <v>0</v>
      </c>
      <c r="AO58" s="198">
        <v>80.510000000000005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114.37</v>
      </c>
      <c r="Z59" s="198">
        <v>0</v>
      </c>
      <c r="AA59" s="198">
        <v>0</v>
      </c>
      <c r="AB59" s="198">
        <v>0</v>
      </c>
      <c r="AC59" s="198">
        <v>2.08</v>
      </c>
      <c r="AD59" s="198">
        <v>2.97</v>
      </c>
      <c r="AE59" s="198">
        <v>0</v>
      </c>
      <c r="AF59" s="198">
        <v>0</v>
      </c>
      <c r="AG59" s="198">
        <v>0</v>
      </c>
      <c r="AH59" s="198">
        <v>0</v>
      </c>
      <c r="AI59" s="198">
        <v>60.6</v>
      </c>
      <c r="AJ59" s="198">
        <v>0</v>
      </c>
      <c r="AK59" s="198">
        <v>4.79</v>
      </c>
      <c r="AL59" s="198">
        <v>0</v>
      </c>
      <c r="AM59" s="198">
        <v>10.67</v>
      </c>
      <c r="AN59" s="198">
        <v>0</v>
      </c>
      <c r="AO59" s="198">
        <v>80.510000000000005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114.37</v>
      </c>
      <c r="Z60" s="198">
        <v>0</v>
      </c>
      <c r="AA60" s="198">
        <v>0</v>
      </c>
      <c r="AB60" s="198">
        <v>0</v>
      </c>
      <c r="AC60" s="198">
        <v>2.08</v>
      </c>
      <c r="AD60" s="198">
        <v>2.97</v>
      </c>
      <c r="AE60" s="198">
        <v>0</v>
      </c>
      <c r="AF60" s="198">
        <v>0</v>
      </c>
      <c r="AG60" s="198">
        <v>0</v>
      </c>
      <c r="AH60" s="198">
        <v>0</v>
      </c>
      <c r="AI60" s="198">
        <v>60.6</v>
      </c>
      <c r="AJ60" s="198">
        <v>0</v>
      </c>
      <c r="AK60" s="198">
        <v>4.79</v>
      </c>
      <c r="AL60" s="198">
        <v>0</v>
      </c>
      <c r="AM60" s="198">
        <v>10.67</v>
      </c>
      <c r="AN60" s="198">
        <v>0</v>
      </c>
      <c r="AO60" s="198">
        <v>80.510000000000005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114.37</v>
      </c>
      <c r="Z61" s="198">
        <v>0</v>
      </c>
      <c r="AA61" s="198">
        <v>0</v>
      </c>
      <c r="AB61" s="198">
        <v>0</v>
      </c>
      <c r="AC61" s="198">
        <v>2.08</v>
      </c>
      <c r="AD61" s="198">
        <v>2.97</v>
      </c>
      <c r="AE61" s="198">
        <v>0</v>
      </c>
      <c r="AF61" s="198">
        <v>0</v>
      </c>
      <c r="AG61" s="198">
        <v>0</v>
      </c>
      <c r="AH61" s="198">
        <v>0</v>
      </c>
      <c r="AI61" s="198">
        <v>72.150000000000006</v>
      </c>
      <c r="AJ61" s="198">
        <v>0</v>
      </c>
      <c r="AK61" s="198">
        <v>4.79</v>
      </c>
      <c r="AL61" s="198">
        <v>0</v>
      </c>
      <c r="AM61" s="198">
        <v>10.67</v>
      </c>
      <c r="AN61" s="198">
        <v>0</v>
      </c>
      <c r="AO61" s="198">
        <v>80.510000000000005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114.37</v>
      </c>
      <c r="Z62" s="198">
        <v>0</v>
      </c>
      <c r="AA62" s="198">
        <v>0</v>
      </c>
      <c r="AB62" s="198">
        <v>0</v>
      </c>
      <c r="AC62" s="198">
        <v>2.08</v>
      </c>
      <c r="AD62" s="198">
        <v>2.97</v>
      </c>
      <c r="AE62" s="198">
        <v>0</v>
      </c>
      <c r="AF62" s="198">
        <v>0</v>
      </c>
      <c r="AG62" s="198">
        <v>0</v>
      </c>
      <c r="AH62" s="198">
        <v>0</v>
      </c>
      <c r="AI62" s="198">
        <v>72.150000000000006</v>
      </c>
      <c r="AJ62" s="198">
        <v>0</v>
      </c>
      <c r="AK62" s="198">
        <v>4.79</v>
      </c>
      <c r="AL62" s="198">
        <v>0</v>
      </c>
      <c r="AM62" s="198">
        <v>10.67</v>
      </c>
      <c r="AN62" s="198">
        <v>0</v>
      </c>
      <c r="AO62" s="198">
        <v>80.510000000000005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114.37</v>
      </c>
      <c r="Z63" s="198">
        <v>0</v>
      </c>
      <c r="AA63" s="198">
        <v>0</v>
      </c>
      <c r="AB63" s="198">
        <v>0</v>
      </c>
      <c r="AC63" s="198">
        <v>2.08</v>
      </c>
      <c r="AD63" s="198">
        <v>2.97</v>
      </c>
      <c r="AE63" s="198">
        <v>0</v>
      </c>
      <c r="AF63" s="198">
        <v>0</v>
      </c>
      <c r="AG63" s="198">
        <v>0</v>
      </c>
      <c r="AH63" s="198">
        <v>0</v>
      </c>
      <c r="AI63" s="198">
        <v>60.6</v>
      </c>
      <c r="AJ63" s="198">
        <v>0</v>
      </c>
      <c r="AK63" s="198">
        <v>4.79</v>
      </c>
      <c r="AL63" s="198">
        <v>0</v>
      </c>
      <c r="AM63" s="198">
        <v>10.67</v>
      </c>
      <c r="AN63" s="198">
        <v>0</v>
      </c>
      <c r="AO63" s="198">
        <v>80.510000000000005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114.37</v>
      </c>
      <c r="Z64" s="198">
        <v>0</v>
      </c>
      <c r="AA64" s="198">
        <v>0</v>
      </c>
      <c r="AB64" s="198">
        <v>0</v>
      </c>
      <c r="AC64" s="198">
        <v>2.08</v>
      </c>
      <c r="AD64" s="198">
        <v>2.97</v>
      </c>
      <c r="AE64" s="198">
        <v>0</v>
      </c>
      <c r="AF64" s="198">
        <v>0</v>
      </c>
      <c r="AG64" s="198">
        <v>0</v>
      </c>
      <c r="AH64" s="198">
        <v>0</v>
      </c>
      <c r="AI64" s="198">
        <v>64.03</v>
      </c>
      <c r="AJ64" s="198">
        <v>0</v>
      </c>
      <c r="AK64" s="198">
        <v>4.79</v>
      </c>
      <c r="AL64" s="198">
        <v>0</v>
      </c>
      <c r="AM64" s="198">
        <v>10.67</v>
      </c>
      <c r="AN64" s="198">
        <v>0</v>
      </c>
      <c r="AO64" s="198">
        <v>80.510000000000005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114.37</v>
      </c>
      <c r="Z65" s="198">
        <v>0</v>
      </c>
      <c r="AA65" s="198">
        <v>0</v>
      </c>
      <c r="AB65" s="198">
        <v>0</v>
      </c>
      <c r="AC65" s="198">
        <v>2.08</v>
      </c>
      <c r="AD65" s="198">
        <v>2.97</v>
      </c>
      <c r="AE65" s="198">
        <v>0</v>
      </c>
      <c r="AF65" s="198">
        <v>0</v>
      </c>
      <c r="AG65" s="198">
        <v>0</v>
      </c>
      <c r="AH65" s="198">
        <v>0</v>
      </c>
      <c r="AI65" s="198">
        <v>72.150000000000006</v>
      </c>
      <c r="AJ65" s="198">
        <v>0</v>
      </c>
      <c r="AK65" s="198">
        <v>4.79</v>
      </c>
      <c r="AL65" s="198">
        <v>0</v>
      </c>
      <c r="AM65" s="198">
        <v>10.67</v>
      </c>
      <c r="AN65" s="198">
        <v>0</v>
      </c>
      <c r="AO65" s="198">
        <v>80.510000000000005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114.37</v>
      </c>
      <c r="Z66" s="198">
        <v>0</v>
      </c>
      <c r="AA66" s="198">
        <v>0</v>
      </c>
      <c r="AB66" s="198">
        <v>0</v>
      </c>
      <c r="AC66" s="198">
        <v>2.08</v>
      </c>
      <c r="AD66" s="198">
        <v>2.97</v>
      </c>
      <c r="AE66" s="198">
        <v>0</v>
      </c>
      <c r="AF66" s="198">
        <v>0</v>
      </c>
      <c r="AG66" s="198">
        <v>0</v>
      </c>
      <c r="AH66" s="198">
        <v>0</v>
      </c>
      <c r="AI66" s="198">
        <v>72.150000000000006</v>
      </c>
      <c r="AJ66" s="198">
        <v>0</v>
      </c>
      <c r="AK66" s="198">
        <v>4.79</v>
      </c>
      <c r="AL66" s="198">
        <v>0</v>
      </c>
      <c r="AM66" s="198">
        <v>10.67</v>
      </c>
      <c r="AN66" s="198">
        <v>0</v>
      </c>
      <c r="AO66" s="198">
        <v>80.510000000000005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114.37</v>
      </c>
      <c r="Z67" s="198">
        <v>0</v>
      </c>
      <c r="AA67" s="198">
        <v>0</v>
      </c>
      <c r="AB67" s="198">
        <v>0</v>
      </c>
      <c r="AC67" s="198">
        <v>2.08</v>
      </c>
      <c r="AD67" s="198">
        <v>2.97</v>
      </c>
      <c r="AE67" s="198">
        <v>0</v>
      </c>
      <c r="AF67" s="198">
        <v>0</v>
      </c>
      <c r="AG67" s="198">
        <v>0</v>
      </c>
      <c r="AH67" s="198">
        <v>0</v>
      </c>
      <c r="AI67" s="198">
        <v>74.180000000000007</v>
      </c>
      <c r="AJ67" s="198">
        <v>0</v>
      </c>
      <c r="AK67" s="198">
        <v>9.48</v>
      </c>
      <c r="AL67" s="198">
        <v>0</v>
      </c>
      <c r="AM67" s="198">
        <v>10.67</v>
      </c>
      <c r="AN67" s="198">
        <v>0</v>
      </c>
      <c r="AO67" s="198">
        <v>80.510000000000005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114.37</v>
      </c>
      <c r="Z68" s="198">
        <v>0</v>
      </c>
      <c r="AA68" s="198">
        <v>0</v>
      </c>
      <c r="AB68" s="198">
        <v>0</v>
      </c>
      <c r="AC68" s="198">
        <v>2.08</v>
      </c>
      <c r="AD68" s="198">
        <v>2.97</v>
      </c>
      <c r="AE68" s="198">
        <v>0</v>
      </c>
      <c r="AF68" s="198">
        <v>0</v>
      </c>
      <c r="AG68" s="198">
        <v>0</v>
      </c>
      <c r="AH68" s="198">
        <v>0</v>
      </c>
      <c r="AI68" s="198">
        <v>64.03</v>
      </c>
      <c r="AJ68" s="198">
        <v>0</v>
      </c>
      <c r="AK68" s="198">
        <v>9.4700000000000006</v>
      </c>
      <c r="AL68" s="198">
        <v>0</v>
      </c>
      <c r="AM68" s="198">
        <v>10.67</v>
      </c>
      <c r="AN68" s="198">
        <v>0</v>
      </c>
      <c r="AO68" s="198">
        <v>80.510000000000005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114.37</v>
      </c>
      <c r="Z69" s="198">
        <v>0</v>
      </c>
      <c r="AA69" s="198">
        <v>0</v>
      </c>
      <c r="AB69" s="198">
        <v>0</v>
      </c>
      <c r="AC69" s="198">
        <v>2.08</v>
      </c>
      <c r="AD69" s="198">
        <v>2.97</v>
      </c>
      <c r="AE69" s="198">
        <v>0</v>
      </c>
      <c r="AF69" s="198">
        <v>0</v>
      </c>
      <c r="AG69" s="198">
        <v>0</v>
      </c>
      <c r="AH69" s="198">
        <v>0</v>
      </c>
      <c r="AI69" s="198">
        <v>60.6</v>
      </c>
      <c r="AJ69" s="198">
        <v>0</v>
      </c>
      <c r="AK69" s="198">
        <v>29.05</v>
      </c>
      <c r="AL69" s="198">
        <v>0</v>
      </c>
      <c r="AM69" s="198">
        <v>10.67</v>
      </c>
      <c r="AN69" s="198">
        <v>0</v>
      </c>
      <c r="AO69" s="198">
        <v>80.510000000000005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114.37</v>
      </c>
      <c r="Z70" s="198">
        <v>0</v>
      </c>
      <c r="AA70" s="198">
        <v>0</v>
      </c>
      <c r="AB70" s="198">
        <v>0</v>
      </c>
      <c r="AC70" s="198">
        <v>2.08</v>
      </c>
      <c r="AD70" s="198">
        <v>2.97</v>
      </c>
      <c r="AE70" s="198">
        <v>0</v>
      </c>
      <c r="AF70" s="198">
        <v>0</v>
      </c>
      <c r="AG70" s="198">
        <v>0</v>
      </c>
      <c r="AH70" s="198">
        <v>0</v>
      </c>
      <c r="AI70" s="198">
        <v>60.6</v>
      </c>
      <c r="AJ70" s="198">
        <v>0</v>
      </c>
      <c r="AK70" s="198">
        <v>29.05</v>
      </c>
      <c r="AL70" s="198">
        <v>0</v>
      </c>
      <c r="AM70" s="198">
        <v>10.67</v>
      </c>
      <c r="AN70" s="198">
        <v>0</v>
      </c>
      <c r="AO70" s="198">
        <v>80.510000000000005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114.37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60.6</v>
      </c>
      <c r="AJ71" s="198">
        <v>0</v>
      </c>
      <c r="AK71" s="198">
        <v>9.48</v>
      </c>
      <c r="AL71" s="198">
        <v>0</v>
      </c>
      <c r="AM71" s="198">
        <v>10.67</v>
      </c>
      <c r="AN71" s="198">
        <v>0</v>
      </c>
      <c r="AO71" s="198">
        <v>80.510000000000005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114.37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60.6</v>
      </c>
      <c r="AJ72" s="198">
        <v>0</v>
      </c>
      <c r="AK72" s="198">
        <v>9.48</v>
      </c>
      <c r="AL72" s="198">
        <v>0</v>
      </c>
      <c r="AM72" s="198">
        <v>10.67</v>
      </c>
      <c r="AN72" s="198">
        <v>0</v>
      </c>
      <c r="AO72" s="198">
        <v>80.510000000000005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114.37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60.6</v>
      </c>
      <c r="AJ73" s="198">
        <v>0</v>
      </c>
      <c r="AK73" s="198">
        <v>9.48</v>
      </c>
      <c r="AL73" s="198">
        <v>0</v>
      </c>
      <c r="AM73" s="198">
        <v>10.67</v>
      </c>
      <c r="AN73" s="198">
        <v>0</v>
      </c>
      <c r="AO73" s="198">
        <v>80.510000000000005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114.37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60.6</v>
      </c>
      <c r="AJ74" s="198">
        <v>0</v>
      </c>
      <c r="AK74" s="198">
        <v>9.48</v>
      </c>
      <c r="AL74" s="198">
        <v>0</v>
      </c>
      <c r="AM74" s="198">
        <v>10.67</v>
      </c>
      <c r="AN74" s="198">
        <v>0</v>
      </c>
      <c r="AO74" s="198">
        <v>80.510000000000005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114.37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60.6</v>
      </c>
      <c r="AJ75" s="198">
        <v>0</v>
      </c>
      <c r="AK75" s="198">
        <v>9.48</v>
      </c>
      <c r="AL75" s="198">
        <v>0</v>
      </c>
      <c r="AM75" s="198">
        <v>10.67</v>
      </c>
      <c r="AN75" s="198">
        <v>0</v>
      </c>
      <c r="AO75" s="198">
        <v>80.510000000000005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114.37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60.6</v>
      </c>
      <c r="AJ76" s="198">
        <v>0</v>
      </c>
      <c r="AK76" s="198">
        <v>9.48</v>
      </c>
      <c r="AL76" s="198">
        <v>0</v>
      </c>
      <c r="AM76" s="198">
        <v>10.67</v>
      </c>
      <c r="AN76" s="198">
        <v>0</v>
      </c>
      <c r="AO76" s="198">
        <v>80.510000000000005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114.37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60.6</v>
      </c>
      <c r="AJ77" s="198">
        <v>0</v>
      </c>
      <c r="AK77" s="198">
        <v>9.48</v>
      </c>
      <c r="AL77" s="198">
        <v>0</v>
      </c>
      <c r="AM77" s="198">
        <v>10.67</v>
      </c>
      <c r="AN77" s="198">
        <v>0</v>
      </c>
      <c r="AO77" s="198">
        <v>80.510000000000005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114.37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60.6</v>
      </c>
      <c r="AJ78" s="198">
        <v>0</v>
      </c>
      <c r="AK78" s="198">
        <v>9.48</v>
      </c>
      <c r="AL78" s="198">
        <v>0</v>
      </c>
      <c r="AM78" s="198">
        <v>10.67</v>
      </c>
      <c r="AN78" s="198">
        <v>0</v>
      </c>
      <c r="AO78" s="198">
        <v>80.510000000000005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114.37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60.6</v>
      </c>
      <c r="AJ79" s="198">
        <v>0</v>
      </c>
      <c r="AK79" s="198">
        <v>4.79</v>
      </c>
      <c r="AL79" s="198">
        <v>0</v>
      </c>
      <c r="AM79" s="198">
        <v>10.67</v>
      </c>
      <c r="AN79" s="198">
        <v>0</v>
      </c>
      <c r="AO79" s="198">
        <v>80.510000000000005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114.37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60.6</v>
      </c>
      <c r="AJ80" s="198">
        <v>0</v>
      </c>
      <c r="AK80" s="198">
        <v>4.79</v>
      </c>
      <c r="AL80" s="198">
        <v>0</v>
      </c>
      <c r="AM80" s="198">
        <v>10.67</v>
      </c>
      <c r="AN80" s="198">
        <v>0</v>
      </c>
      <c r="AO80" s="198">
        <v>80.510000000000005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114.37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60.6</v>
      </c>
      <c r="AJ81" s="198">
        <v>0</v>
      </c>
      <c r="AK81" s="198">
        <v>4.79</v>
      </c>
      <c r="AL81" s="198">
        <v>0</v>
      </c>
      <c r="AM81" s="198">
        <v>10.67</v>
      </c>
      <c r="AN81" s="198">
        <v>0</v>
      </c>
      <c r="AO81" s="198">
        <v>80.510000000000005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114.37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60.6</v>
      </c>
      <c r="AJ82" s="198">
        <v>0</v>
      </c>
      <c r="AK82" s="198">
        <v>4.79</v>
      </c>
      <c r="AL82" s="198">
        <v>0</v>
      </c>
      <c r="AM82" s="198">
        <v>10.67</v>
      </c>
      <c r="AN82" s="198">
        <v>0</v>
      </c>
      <c r="AO82" s="198">
        <v>80.510000000000005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114.37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60.6</v>
      </c>
      <c r="AJ83" s="198">
        <v>0</v>
      </c>
      <c r="AK83" s="198">
        <v>4.79</v>
      </c>
      <c r="AL83" s="198">
        <v>0</v>
      </c>
      <c r="AM83" s="198">
        <v>10.67</v>
      </c>
      <c r="AN83" s="198">
        <v>0</v>
      </c>
      <c r="AO83" s="198">
        <v>80.510000000000005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114.37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60.6</v>
      </c>
      <c r="AJ84" s="198">
        <v>0</v>
      </c>
      <c r="AK84" s="198">
        <v>4.79</v>
      </c>
      <c r="AL84" s="198">
        <v>0</v>
      </c>
      <c r="AM84" s="198">
        <v>10.67</v>
      </c>
      <c r="AN84" s="198">
        <v>0</v>
      </c>
      <c r="AO84" s="198">
        <v>80.510000000000005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114.37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60.6</v>
      </c>
      <c r="AJ85" s="198">
        <v>0</v>
      </c>
      <c r="AK85" s="198">
        <v>4.79</v>
      </c>
      <c r="AL85" s="198">
        <v>0</v>
      </c>
      <c r="AM85" s="198">
        <v>10.67</v>
      </c>
      <c r="AN85" s="198">
        <v>0</v>
      </c>
      <c r="AO85" s="198">
        <v>80.510000000000005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114.37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60.6</v>
      </c>
      <c r="AJ86" s="198">
        <v>0</v>
      </c>
      <c r="AK86" s="198">
        <v>4.79</v>
      </c>
      <c r="AL86" s="198">
        <v>0</v>
      </c>
      <c r="AM86" s="198">
        <v>10.67</v>
      </c>
      <c r="AN86" s="198">
        <v>0</v>
      </c>
      <c r="AO86" s="198">
        <v>80.510000000000005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114.37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60.6</v>
      </c>
      <c r="AJ87" s="198">
        <v>0</v>
      </c>
      <c r="AK87" s="198">
        <v>4.79</v>
      </c>
      <c r="AL87" s="198">
        <v>0</v>
      </c>
      <c r="AM87" s="198">
        <v>10.67</v>
      </c>
      <c r="AN87" s="198">
        <v>0</v>
      </c>
      <c r="AO87" s="198">
        <v>80.510000000000005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114.37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60.6</v>
      </c>
      <c r="AJ88" s="198">
        <v>0</v>
      </c>
      <c r="AK88" s="198">
        <v>4.79</v>
      </c>
      <c r="AL88" s="198">
        <v>0</v>
      </c>
      <c r="AM88" s="198">
        <v>10.67</v>
      </c>
      <c r="AN88" s="198">
        <v>0</v>
      </c>
      <c r="AO88" s="198">
        <v>80.510000000000005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114.37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60.6</v>
      </c>
      <c r="AJ89" s="198">
        <v>0</v>
      </c>
      <c r="AK89" s="198">
        <v>4.79</v>
      </c>
      <c r="AL89" s="198">
        <v>0</v>
      </c>
      <c r="AM89" s="198">
        <v>10.67</v>
      </c>
      <c r="AN89" s="198">
        <v>0</v>
      </c>
      <c r="AO89" s="198">
        <v>80.510000000000005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114.37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60.6</v>
      </c>
      <c r="AJ90" s="198">
        <v>0</v>
      </c>
      <c r="AK90" s="198">
        <v>4.79</v>
      </c>
      <c r="AL90" s="198">
        <v>0</v>
      </c>
      <c r="AM90" s="198">
        <v>10.67</v>
      </c>
      <c r="AN90" s="198">
        <v>0</v>
      </c>
      <c r="AO90" s="198">
        <v>80.510000000000005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114.37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60.6</v>
      </c>
      <c r="AJ91" s="198">
        <v>0</v>
      </c>
      <c r="AK91" s="198">
        <v>4.79</v>
      </c>
      <c r="AL91" s="198">
        <v>0</v>
      </c>
      <c r="AM91" s="198">
        <v>10.67</v>
      </c>
      <c r="AN91" s="198">
        <v>0</v>
      </c>
      <c r="AO91" s="198">
        <v>80.510000000000005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114.37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60.6</v>
      </c>
      <c r="AJ92" s="198">
        <v>0</v>
      </c>
      <c r="AK92" s="198">
        <v>4.7</v>
      </c>
      <c r="AL92" s="198">
        <v>0</v>
      </c>
      <c r="AM92" s="198">
        <v>10.67</v>
      </c>
      <c r="AN92" s="198">
        <v>0</v>
      </c>
      <c r="AO92" s="198">
        <v>80.510000000000005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114.37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60.6</v>
      </c>
      <c r="AJ93" s="198">
        <v>0</v>
      </c>
      <c r="AK93" s="198">
        <v>4.79</v>
      </c>
      <c r="AL93" s="198">
        <v>0</v>
      </c>
      <c r="AM93" s="198">
        <v>10.67</v>
      </c>
      <c r="AN93" s="198">
        <v>0</v>
      </c>
      <c r="AO93" s="198">
        <v>80.510000000000005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114.37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60.6</v>
      </c>
      <c r="AJ94" s="198">
        <v>0</v>
      </c>
      <c r="AK94" s="198">
        <v>4.7</v>
      </c>
      <c r="AL94" s="198">
        <v>0</v>
      </c>
      <c r="AM94" s="198">
        <v>10.67</v>
      </c>
      <c r="AN94" s="198">
        <v>0</v>
      </c>
      <c r="AO94" s="198">
        <v>80.510000000000005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114.37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60.6</v>
      </c>
      <c r="AJ95" s="198">
        <v>0</v>
      </c>
      <c r="AK95" s="198">
        <v>4.54</v>
      </c>
      <c r="AL95" s="198">
        <v>0</v>
      </c>
      <c r="AM95" s="198">
        <v>10.67</v>
      </c>
      <c r="AN95" s="198">
        <v>0</v>
      </c>
      <c r="AO95" s="198">
        <v>80.510000000000005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114.37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60.6</v>
      </c>
      <c r="AJ96" s="198">
        <v>0</v>
      </c>
      <c r="AK96" s="198">
        <v>4.54</v>
      </c>
      <c r="AL96" s="198">
        <v>0</v>
      </c>
      <c r="AM96" s="198">
        <v>10.67</v>
      </c>
      <c r="AN96" s="198">
        <v>0</v>
      </c>
      <c r="AO96" s="198">
        <v>80.510000000000005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114.37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60.6</v>
      </c>
      <c r="AJ97" s="198">
        <v>0</v>
      </c>
      <c r="AK97" s="198">
        <v>3.17</v>
      </c>
      <c r="AL97" s="198">
        <v>0</v>
      </c>
      <c r="AM97" s="198">
        <v>10.67</v>
      </c>
      <c r="AN97" s="198">
        <v>0</v>
      </c>
      <c r="AO97" s="198">
        <v>80.510000000000005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114.37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60.6</v>
      </c>
      <c r="AJ98" s="198">
        <v>0</v>
      </c>
      <c r="AK98" s="198">
        <v>3.04</v>
      </c>
      <c r="AL98" s="198">
        <v>0</v>
      </c>
      <c r="AM98" s="198">
        <v>10.67</v>
      </c>
      <c r="AN98" s="198">
        <v>0</v>
      </c>
      <c r="AO98" s="198">
        <v>80.510000000000005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4.9920000000000089E-2</v>
      </c>
      <c r="AD99">
        <f t="shared" si="0"/>
        <v>1.6334999999999999E-2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4.5449999999999996E-3</v>
      </c>
      <c r="AI99">
        <f t="shared" si="0"/>
        <v>1.4720600000000019</v>
      </c>
      <c r="AJ99">
        <f t="shared" si="0"/>
        <v>0</v>
      </c>
      <c r="AK99">
        <f t="shared" si="0"/>
        <v>0.15651500000000004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13.72</v>
      </c>
      <c r="D3" s="198">
        <v>0</v>
      </c>
      <c r="E3" s="198">
        <v>0</v>
      </c>
      <c r="F3" s="198">
        <v>21.32</v>
      </c>
      <c r="G3" s="198">
        <v>0</v>
      </c>
      <c r="H3" s="198">
        <v>0</v>
      </c>
      <c r="I3" s="198">
        <v>27.91</v>
      </c>
      <c r="J3" s="198">
        <v>0</v>
      </c>
      <c r="K3" s="198">
        <v>4.4400000000000004</v>
      </c>
      <c r="L3" s="198">
        <v>377.13</v>
      </c>
      <c r="M3" s="198">
        <v>1.1599999999999999</v>
      </c>
      <c r="N3" s="198">
        <v>1.49</v>
      </c>
      <c r="O3" s="198">
        <v>0</v>
      </c>
      <c r="P3" s="198">
        <v>23.89</v>
      </c>
      <c r="Q3" s="198">
        <v>4.67</v>
      </c>
      <c r="R3" s="198">
        <v>6.68</v>
      </c>
      <c r="S3" s="198">
        <v>4.12</v>
      </c>
      <c r="T3" s="198">
        <v>0</v>
      </c>
      <c r="U3" s="198">
        <v>1.06</v>
      </c>
      <c r="V3" s="198">
        <v>0</v>
      </c>
      <c r="W3" s="198">
        <v>0</v>
      </c>
      <c r="X3" s="198">
        <v>26.08</v>
      </c>
      <c r="Y3" s="198">
        <v>9.15</v>
      </c>
      <c r="Z3" s="198">
        <v>44.66</v>
      </c>
      <c r="AA3" s="198">
        <v>20.96</v>
      </c>
      <c r="AB3" s="198">
        <v>0</v>
      </c>
      <c r="AC3" s="198">
        <v>13.56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38.56</v>
      </c>
      <c r="AJ3" s="198">
        <v>0</v>
      </c>
      <c r="AK3" s="198">
        <v>19.600000000000001</v>
      </c>
      <c r="AL3" s="198">
        <v>0</v>
      </c>
      <c r="AM3" s="198">
        <v>23.93</v>
      </c>
      <c r="AN3" s="198">
        <v>0</v>
      </c>
      <c r="AO3" s="198">
        <v>176.18</v>
      </c>
      <c r="AP3" s="198">
        <v>0</v>
      </c>
    </row>
    <row r="4" spans="1:42">
      <c r="A4" t="s">
        <v>46</v>
      </c>
      <c r="B4" s="198">
        <v>0</v>
      </c>
      <c r="C4" s="198">
        <v>13.72</v>
      </c>
      <c r="D4" s="198">
        <v>0</v>
      </c>
      <c r="E4" s="198">
        <v>0</v>
      </c>
      <c r="F4" s="198">
        <v>21.32</v>
      </c>
      <c r="G4" s="198">
        <v>0</v>
      </c>
      <c r="H4" s="198">
        <v>0</v>
      </c>
      <c r="I4" s="198">
        <v>27.91</v>
      </c>
      <c r="J4" s="198">
        <v>0</v>
      </c>
      <c r="K4" s="198">
        <v>4.4400000000000004</v>
      </c>
      <c r="L4" s="198">
        <v>377.13</v>
      </c>
      <c r="M4" s="198">
        <v>1.1599999999999999</v>
      </c>
      <c r="N4" s="198">
        <v>1.49</v>
      </c>
      <c r="O4" s="198">
        <v>0</v>
      </c>
      <c r="P4" s="198">
        <v>31.9</v>
      </c>
      <c r="Q4" s="198">
        <v>4.7699999999999996</v>
      </c>
      <c r="R4" s="198">
        <v>6.68</v>
      </c>
      <c r="S4" s="198">
        <v>4.12</v>
      </c>
      <c r="T4" s="198">
        <v>0</v>
      </c>
      <c r="U4" s="198">
        <v>1.06</v>
      </c>
      <c r="V4" s="198">
        <v>0</v>
      </c>
      <c r="W4" s="198">
        <v>0</v>
      </c>
      <c r="X4" s="198">
        <v>26.08</v>
      </c>
      <c r="Y4" s="198">
        <v>9.15</v>
      </c>
      <c r="Z4" s="198">
        <v>44.66</v>
      </c>
      <c r="AA4" s="198">
        <v>20.96</v>
      </c>
      <c r="AB4" s="198">
        <v>0</v>
      </c>
      <c r="AC4" s="198">
        <v>13.56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38.56</v>
      </c>
      <c r="AJ4" s="198">
        <v>0</v>
      </c>
      <c r="AK4" s="198">
        <v>19.600000000000001</v>
      </c>
      <c r="AL4" s="198">
        <v>0</v>
      </c>
      <c r="AM4" s="198">
        <v>23.93</v>
      </c>
      <c r="AN4" s="198">
        <v>0</v>
      </c>
      <c r="AO4" s="198">
        <v>176.18</v>
      </c>
      <c r="AP4" s="198">
        <v>0</v>
      </c>
    </row>
    <row r="5" spans="1:42">
      <c r="A5" t="s">
        <v>47</v>
      </c>
      <c r="B5" s="198">
        <v>0</v>
      </c>
      <c r="C5" s="198">
        <v>13.72</v>
      </c>
      <c r="D5" s="198">
        <v>0</v>
      </c>
      <c r="E5" s="198">
        <v>0</v>
      </c>
      <c r="F5" s="198">
        <v>21.32</v>
      </c>
      <c r="G5" s="198">
        <v>0</v>
      </c>
      <c r="H5" s="198">
        <v>0</v>
      </c>
      <c r="I5" s="198">
        <v>27.91</v>
      </c>
      <c r="J5" s="198">
        <v>0</v>
      </c>
      <c r="K5" s="198">
        <v>4.4400000000000004</v>
      </c>
      <c r="L5" s="198">
        <v>377.13</v>
      </c>
      <c r="M5" s="198">
        <v>1.1599999999999999</v>
      </c>
      <c r="N5" s="198">
        <v>1.49</v>
      </c>
      <c r="O5" s="198">
        <v>0</v>
      </c>
      <c r="P5" s="198">
        <v>31.9</v>
      </c>
      <c r="Q5" s="198">
        <v>4.7699999999999996</v>
      </c>
      <c r="R5" s="198">
        <v>6.32</v>
      </c>
      <c r="S5" s="198">
        <v>3.9</v>
      </c>
      <c r="T5" s="198">
        <v>0</v>
      </c>
      <c r="U5" s="198">
        <v>1.06</v>
      </c>
      <c r="V5" s="198">
        <v>0</v>
      </c>
      <c r="W5" s="198">
        <v>0</v>
      </c>
      <c r="X5" s="198">
        <v>26.08</v>
      </c>
      <c r="Y5" s="198">
        <v>9.15</v>
      </c>
      <c r="Z5" s="198">
        <v>44.66</v>
      </c>
      <c r="AA5" s="198">
        <v>20.96</v>
      </c>
      <c r="AB5" s="198">
        <v>0</v>
      </c>
      <c r="AC5" s="198">
        <v>13.56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38.56</v>
      </c>
      <c r="AJ5" s="198">
        <v>0</v>
      </c>
      <c r="AK5" s="198">
        <v>19.600000000000001</v>
      </c>
      <c r="AL5" s="198">
        <v>0</v>
      </c>
      <c r="AM5" s="198">
        <v>23.93</v>
      </c>
      <c r="AN5" s="198">
        <v>0</v>
      </c>
      <c r="AO5" s="198">
        <v>176.18</v>
      </c>
      <c r="AP5" s="198">
        <v>0</v>
      </c>
    </row>
    <row r="6" spans="1:42">
      <c r="A6" t="s">
        <v>48</v>
      </c>
      <c r="B6" s="198">
        <v>0</v>
      </c>
      <c r="C6" s="198">
        <v>13.72</v>
      </c>
      <c r="D6" s="198">
        <v>0</v>
      </c>
      <c r="E6" s="198">
        <v>0</v>
      </c>
      <c r="F6" s="198">
        <v>21.32</v>
      </c>
      <c r="G6" s="198">
        <v>0</v>
      </c>
      <c r="H6" s="198">
        <v>0</v>
      </c>
      <c r="I6" s="198">
        <v>27.91</v>
      </c>
      <c r="J6" s="198">
        <v>0</v>
      </c>
      <c r="K6" s="198">
        <v>4.4400000000000004</v>
      </c>
      <c r="L6" s="198">
        <v>377.13</v>
      </c>
      <c r="M6" s="198">
        <v>1.1599999999999999</v>
      </c>
      <c r="N6" s="198">
        <v>1.49</v>
      </c>
      <c r="O6" s="198">
        <v>0</v>
      </c>
      <c r="P6" s="198">
        <v>31.9</v>
      </c>
      <c r="Q6" s="198">
        <v>4.7699999999999996</v>
      </c>
      <c r="R6" s="198">
        <v>6.32</v>
      </c>
      <c r="S6" s="198">
        <v>3.9</v>
      </c>
      <c r="T6" s="198">
        <v>0</v>
      </c>
      <c r="U6" s="198">
        <v>1.06</v>
      </c>
      <c r="V6" s="198">
        <v>0</v>
      </c>
      <c r="W6" s="198">
        <v>0</v>
      </c>
      <c r="X6" s="198">
        <v>26.08</v>
      </c>
      <c r="Y6" s="198">
        <v>9.15</v>
      </c>
      <c r="Z6" s="198">
        <v>44.66</v>
      </c>
      <c r="AA6" s="198">
        <v>20.96</v>
      </c>
      <c r="AB6" s="198">
        <v>0</v>
      </c>
      <c r="AC6" s="198">
        <v>13.56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38.56</v>
      </c>
      <c r="AJ6" s="198">
        <v>0</v>
      </c>
      <c r="AK6" s="198">
        <v>19.600000000000001</v>
      </c>
      <c r="AL6" s="198">
        <v>0</v>
      </c>
      <c r="AM6" s="198">
        <v>23.93</v>
      </c>
      <c r="AN6" s="198">
        <v>0</v>
      </c>
      <c r="AO6" s="198">
        <v>176.18</v>
      </c>
      <c r="AP6" s="198">
        <v>0</v>
      </c>
    </row>
    <row r="7" spans="1:42">
      <c r="A7" t="s">
        <v>49</v>
      </c>
      <c r="B7" s="198">
        <v>0</v>
      </c>
      <c r="C7" s="198">
        <v>13.72</v>
      </c>
      <c r="D7" s="198">
        <v>0</v>
      </c>
      <c r="E7" s="198">
        <v>0</v>
      </c>
      <c r="F7" s="198">
        <v>21.32</v>
      </c>
      <c r="G7" s="198">
        <v>0</v>
      </c>
      <c r="H7" s="198">
        <v>0</v>
      </c>
      <c r="I7" s="198">
        <v>27.91</v>
      </c>
      <c r="J7" s="198">
        <v>0</v>
      </c>
      <c r="K7" s="198">
        <v>4.4400000000000004</v>
      </c>
      <c r="L7" s="198">
        <v>377.13</v>
      </c>
      <c r="M7" s="198">
        <v>1.1599999999999999</v>
      </c>
      <c r="N7" s="198">
        <v>1.49</v>
      </c>
      <c r="O7" s="198">
        <v>0</v>
      </c>
      <c r="P7" s="198">
        <v>31.9</v>
      </c>
      <c r="Q7" s="198">
        <v>4.7699999999999996</v>
      </c>
      <c r="R7" s="198">
        <v>6.32</v>
      </c>
      <c r="S7" s="198">
        <v>3.9</v>
      </c>
      <c r="T7" s="198">
        <v>0</v>
      </c>
      <c r="U7" s="198">
        <v>1.06</v>
      </c>
      <c r="V7" s="198">
        <v>0</v>
      </c>
      <c r="W7" s="198">
        <v>0</v>
      </c>
      <c r="X7" s="198">
        <v>26.06</v>
      </c>
      <c r="Y7" s="198">
        <v>9.15</v>
      </c>
      <c r="Z7" s="198">
        <v>44.66</v>
      </c>
      <c r="AA7" s="198">
        <v>20.96</v>
      </c>
      <c r="AB7" s="198">
        <v>0</v>
      </c>
      <c r="AC7" s="198">
        <v>13.56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38.56</v>
      </c>
      <c r="AJ7" s="198">
        <v>0</v>
      </c>
      <c r="AK7" s="198">
        <v>19.600000000000001</v>
      </c>
      <c r="AL7" s="198">
        <v>0</v>
      </c>
      <c r="AM7" s="198">
        <v>23.93</v>
      </c>
      <c r="AN7" s="198">
        <v>0</v>
      </c>
      <c r="AO7" s="198">
        <v>176.18</v>
      </c>
      <c r="AP7" s="198">
        <v>0</v>
      </c>
    </row>
    <row r="8" spans="1:42">
      <c r="A8" t="s">
        <v>50</v>
      </c>
      <c r="B8" s="198">
        <v>0</v>
      </c>
      <c r="C8" s="198">
        <v>13.72</v>
      </c>
      <c r="D8" s="198">
        <v>0</v>
      </c>
      <c r="E8" s="198">
        <v>0</v>
      </c>
      <c r="F8" s="198">
        <v>21.32</v>
      </c>
      <c r="G8" s="198">
        <v>0</v>
      </c>
      <c r="H8" s="198">
        <v>0</v>
      </c>
      <c r="I8" s="198">
        <v>27.91</v>
      </c>
      <c r="J8" s="198">
        <v>0</v>
      </c>
      <c r="K8" s="198">
        <v>4.4400000000000004</v>
      </c>
      <c r="L8" s="198">
        <v>377.13</v>
      </c>
      <c r="M8" s="198">
        <v>1.1599999999999999</v>
      </c>
      <c r="N8" s="198">
        <v>1.49</v>
      </c>
      <c r="O8" s="198">
        <v>0</v>
      </c>
      <c r="P8" s="198">
        <v>31.9</v>
      </c>
      <c r="Q8" s="198">
        <v>4.7699999999999996</v>
      </c>
      <c r="R8" s="198">
        <v>6.32</v>
      </c>
      <c r="S8" s="198">
        <v>3.9</v>
      </c>
      <c r="T8" s="198">
        <v>0</v>
      </c>
      <c r="U8" s="198">
        <v>1.06</v>
      </c>
      <c r="V8" s="198">
        <v>0</v>
      </c>
      <c r="W8" s="198">
        <v>0</v>
      </c>
      <c r="X8" s="198">
        <v>26.06</v>
      </c>
      <c r="Y8" s="198">
        <v>9.15</v>
      </c>
      <c r="Z8" s="198">
        <v>44.66</v>
      </c>
      <c r="AA8" s="198">
        <v>20.96</v>
      </c>
      <c r="AB8" s="198">
        <v>0</v>
      </c>
      <c r="AC8" s="198">
        <v>13.56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38.56</v>
      </c>
      <c r="AJ8" s="198">
        <v>0</v>
      </c>
      <c r="AK8" s="198">
        <v>19.600000000000001</v>
      </c>
      <c r="AL8" s="198">
        <v>0</v>
      </c>
      <c r="AM8" s="198">
        <v>23.93</v>
      </c>
      <c r="AN8" s="198">
        <v>0</v>
      </c>
      <c r="AO8" s="198">
        <v>176.18</v>
      </c>
      <c r="AP8" s="198">
        <v>0</v>
      </c>
    </row>
    <row r="9" spans="1:42">
      <c r="A9" t="s">
        <v>51</v>
      </c>
      <c r="B9" s="198">
        <v>0</v>
      </c>
      <c r="C9" s="198">
        <v>13.72</v>
      </c>
      <c r="D9" s="198">
        <v>0</v>
      </c>
      <c r="E9" s="198">
        <v>0</v>
      </c>
      <c r="F9" s="198">
        <v>21.32</v>
      </c>
      <c r="G9" s="198">
        <v>0</v>
      </c>
      <c r="H9" s="198">
        <v>0</v>
      </c>
      <c r="I9" s="198">
        <v>27.91</v>
      </c>
      <c r="J9" s="198">
        <v>0</v>
      </c>
      <c r="K9" s="198">
        <v>4.4400000000000004</v>
      </c>
      <c r="L9" s="198">
        <v>377.13</v>
      </c>
      <c r="M9" s="198">
        <v>1.1599999999999999</v>
      </c>
      <c r="N9" s="198">
        <v>1.49</v>
      </c>
      <c r="O9" s="198">
        <v>0</v>
      </c>
      <c r="P9" s="198">
        <v>31.9</v>
      </c>
      <c r="Q9" s="198">
        <v>4.7699999999999996</v>
      </c>
      <c r="R9" s="198">
        <v>6.68</v>
      </c>
      <c r="S9" s="198">
        <v>4.12</v>
      </c>
      <c r="T9" s="198">
        <v>0</v>
      </c>
      <c r="U9" s="198">
        <v>1.06</v>
      </c>
      <c r="V9" s="198">
        <v>0</v>
      </c>
      <c r="W9" s="198">
        <v>0</v>
      </c>
      <c r="X9" s="198">
        <v>25.86</v>
      </c>
      <c r="Y9" s="198">
        <v>9.15</v>
      </c>
      <c r="Z9" s="198">
        <v>44.66</v>
      </c>
      <c r="AA9" s="198">
        <v>20.96</v>
      </c>
      <c r="AB9" s="198">
        <v>0</v>
      </c>
      <c r="AC9" s="198">
        <v>13.56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38.56</v>
      </c>
      <c r="AJ9" s="198">
        <v>0</v>
      </c>
      <c r="AK9" s="198">
        <v>19.600000000000001</v>
      </c>
      <c r="AL9" s="198">
        <v>0</v>
      </c>
      <c r="AM9" s="198">
        <v>23.93</v>
      </c>
      <c r="AN9" s="198">
        <v>0</v>
      </c>
      <c r="AO9" s="198">
        <v>176.18</v>
      </c>
      <c r="AP9" s="198">
        <v>0</v>
      </c>
    </row>
    <row r="10" spans="1:42">
      <c r="A10" t="s">
        <v>52</v>
      </c>
      <c r="B10" s="198">
        <v>0</v>
      </c>
      <c r="C10" s="198">
        <v>13.72</v>
      </c>
      <c r="D10" s="198">
        <v>0</v>
      </c>
      <c r="E10" s="198">
        <v>0</v>
      </c>
      <c r="F10" s="198">
        <v>21.32</v>
      </c>
      <c r="G10" s="198">
        <v>0</v>
      </c>
      <c r="H10" s="198">
        <v>0</v>
      </c>
      <c r="I10" s="198">
        <v>27.91</v>
      </c>
      <c r="J10" s="198">
        <v>0</v>
      </c>
      <c r="K10" s="198">
        <v>4.4400000000000004</v>
      </c>
      <c r="L10" s="198">
        <v>377.13</v>
      </c>
      <c r="M10" s="198">
        <v>1.1599999999999999</v>
      </c>
      <c r="N10" s="198">
        <v>1.49</v>
      </c>
      <c r="O10" s="198">
        <v>0</v>
      </c>
      <c r="P10" s="198">
        <v>31.9</v>
      </c>
      <c r="Q10" s="198">
        <v>4.7699999999999996</v>
      </c>
      <c r="R10" s="198">
        <v>6.68</v>
      </c>
      <c r="S10" s="198">
        <v>4.12</v>
      </c>
      <c r="T10" s="198">
        <v>0</v>
      </c>
      <c r="U10" s="198">
        <v>1.06</v>
      </c>
      <c r="V10" s="198">
        <v>0</v>
      </c>
      <c r="W10" s="198">
        <v>0</v>
      </c>
      <c r="X10" s="198">
        <v>25.86</v>
      </c>
      <c r="Y10" s="198">
        <v>9.15</v>
      </c>
      <c r="Z10" s="198">
        <v>44.66</v>
      </c>
      <c r="AA10" s="198">
        <v>20.96</v>
      </c>
      <c r="AB10" s="198">
        <v>0</v>
      </c>
      <c r="AC10" s="198">
        <v>13.24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38.56</v>
      </c>
      <c r="AJ10" s="198">
        <v>0</v>
      </c>
      <c r="AK10" s="198">
        <v>19.600000000000001</v>
      </c>
      <c r="AL10" s="198">
        <v>0</v>
      </c>
      <c r="AM10" s="198">
        <v>23.93</v>
      </c>
      <c r="AN10" s="198">
        <v>0</v>
      </c>
      <c r="AO10" s="198">
        <v>176.18</v>
      </c>
      <c r="AP10" s="198">
        <v>0</v>
      </c>
    </row>
    <row r="11" spans="1:42">
      <c r="A11" t="s">
        <v>53</v>
      </c>
      <c r="B11" s="198">
        <v>0</v>
      </c>
      <c r="C11" s="198">
        <v>13.76</v>
      </c>
      <c r="D11" s="198">
        <v>0</v>
      </c>
      <c r="E11" s="198">
        <v>0</v>
      </c>
      <c r="F11" s="198">
        <v>21.32</v>
      </c>
      <c r="G11" s="198">
        <v>0</v>
      </c>
      <c r="H11" s="198">
        <v>0</v>
      </c>
      <c r="I11" s="198">
        <v>27.91</v>
      </c>
      <c r="J11" s="198">
        <v>0</v>
      </c>
      <c r="K11" s="198">
        <v>4.4400000000000004</v>
      </c>
      <c r="L11" s="198">
        <v>377.13</v>
      </c>
      <c r="M11" s="198">
        <v>1.1599999999999999</v>
      </c>
      <c r="N11" s="198">
        <v>1.49</v>
      </c>
      <c r="O11" s="198">
        <v>0</v>
      </c>
      <c r="P11" s="198">
        <v>31.9</v>
      </c>
      <c r="Q11" s="198">
        <v>4.7699999999999996</v>
      </c>
      <c r="R11" s="198">
        <v>6.68</v>
      </c>
      <c r="S11" s="198">
        <v>4.12</v>
      </c>
      <c r="T11" s="198">
        <v>0</v>
      </c>
      <c r="U11" s="198">
        <v>1.06</v>
      </c>
      <c r="V11" s="198">
        <v>0</v>
      </c>
      <c r="W11" s="198">
        <v>0</v>
      </c>
      <c r="X11" s="198">
        <v>25.86</v>
      </c>
      <c r="Y11" s="198">
        <v>9.15</v>
      </c>
      <c r="Z11" s="198">
        <v>44.66</v>
      </c>
      <c r="AA11" s="198">
        <v>20.96</v>
      </c>
      <c r="AB11" s="198">
        <v>0</v>
      </c>
      <c r="AC11" s="198">
        <v>13.24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38.56</v>
      </c>
      <c r="AJ11" s="198">
        <v>0</v>
      </c>
      <c r="AK11" s="198">
        <v>19.600000000000001</v>
      </c>
      <c r="AL11" s="198">
        <v>0</v>
      </c>
      <c r="AM11" s="198">
        <v>23.93</v>
      </c>
      <c r="AN11" s="198">
        <v>0</v>
      </c>
      <c r="AO11" s="198">
        <v>176.18</v>
      </c>
      <c r="AP11" s="198">
        <v>0</v>
      </c>
    </row>
    <row r="12" spans="1:42">
      <c r="A12" t="s">
        <v>54</v>
      </c>
      <c r="B12" s="198">
        <v>0</v>
      </c>
      <c r="C12" s="198">
        <v>13.76</v>
      </c>
      <c r="D12" s="198">
        <v>0</v>
      </c>
      <c r="E12" s="198">
        <v>0</v>
      </c>
      <c r="F12" s="198">
        <v>21.32</v>
      </c>
      <c r="G12" s="198">
        <v>0</v>
      </c>
      <c r="H12" s="198">
        <v>0</v>
      </c>
      <c r="I12" s="198">
        <v>27.91</v>
      </c>
      <c r="J12" s="198">
        <v>0</v>
      </c>
      <c r="K12" s="198">
        <v>4.4400000000000004</v>
      </c>
      <c r="L12" s="198">
        <v>377.13</v>
      </c>
      <c r="M12" s="198">
        <v>1.1599999999999999</v>
      </c>
      <c r="N12" s="198">
        <v>1.49</v>
      </c>
      <c r="O12" s="198">
        <v>0</v>
      </c>
      <c r="P12" s="198">
        <v>31.9</v>
      </c>
      <c r="Q12" s="198">
        <v>4.7699999999999996</v>
      </c>
      <c r="R12" s="198">
        <v>6.68</v>
      </c>
      <c r="S12" s="198">
        <v>4.12</v>
      </c>
      <c r="T12" s="198">
        <v>0</v>
      </c>
      <c r="U12" s="198">
        <v>1.06</v>
      </c>
      <c r="V12" s="198">
        <v>0</v>
      </c>
      <c r="W12" s="198">
        <v>0</v>
      </c>
      <c r="X12" s="198">
        <v>25.86</v>
      </c>
      <c r="Y12" s="198">
        <v>9.15</v>
      </c>
      <c r="Z12" s="198">
        <v>44.66</v>
      </c>
      <c r="AA12" s="198">
        <v>20.96</v>
      </c>
      <c r="AB12" s="198">
        <v>0</v>
      </c>
      <c r="AC12" s="198">
        <v>13.24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38.56</v>
      </c>
      <c r="AJ12" s="198">
        <v>0</v>
      </c>
      <c r="AK12" s="198">
        <v>19.600000000000001</v>
      </c>
      <c r="AL12" s="198">
        <v>0</v>
      </c>
      <c r="AM12" s="198">
        <v>23.93</v>
      </c>
      <c r="AN12" s="198">
        <v>0</v>
      </c>
      <c r="AO12" s="198">
        <v>176.18</v>
      </c>
      <c r="AP12" s="198">
        <v>0</v>
      </c>
    </row>
    <row r="13" spans="1:42">
      <c r="A13" t="s">
        <v>55</v>
      </c>
      <c r="B13" s="198">
        <v>0</v>
      </c>
      <c r="C13" s="198">
        <v>13.76</v>
      </c>
      <c r="D13" s="198">
        <v>0</v>
      </c>
      <c r="E13" s="198">
        <v>0</v>
      </c>
      <c r="F13" s="198">
        <v>21.32</v>
      </c>
      <c r="G13" s="198">
        <v>0</v>
      </c>
      <c r="H13" s="198">
        <v>0</v>
      </c>
      <c r="I13" s="198">
        <v>27.91</v>
      </c>
      <c r="J13" s="198">
        <v>0</v>
      </c>
      <c r="K13" s="198">
        <v>4.4400000000000004</v>
      </c>
      <c r="L13" s="198">
        <v>377.13</v>
      </c>
      <c r="M13" s="198">
        <v>1.1599999999999999</v>
      </c>
      <c r="N13" s="198">
        <v>1.49</v>
      </c>
      <c r="O13" s="198">
        <v>0</v>
      </c>
      <c r="P13" s="198">
        <v>31.9</v>
      </c>
      <c r="Q13" s="198">
        <v>4.7699999999999996</v>
      </c>
      <c r="R13" s="198">
        <v>6.68</v>
      </c>
      <c r="S13" s="198">
        <v>4.12</v>
      </c>
      <c r="T13" s="198">
        <v>0</v>
      </c>
      <c r="U13" s="198">
        <v>1.06</v>
      </c>
      <c r="V13" s="198">
        <v>0</v>
      </c>
      <c r="W13" s="198">
        <v>0</v>
      </c>
      <c r="X13" s="198">
        <v>26.04</v>
      </c>
      <c r="Y13" s="198">
        <v>9.15</v>
      </c>
      <c r="Z13" s="198">
        <v>44.66</v>
      </c>
      <c r="AA13" s="198">
        <v>20.96</v>
      </c>
      <c r="AB13" s="198">
        <v>0</v>
      </c>
      <c r="AC13" s="198">
        <v>13.24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38.56</v>
      </c>
      <c r="AJ13" s="198">
        <v>0</v>
      </c>
      <c r="AK13" s="198">
        <v>19.600000000000001</v>
      </c>
      <c r="AL13" s="198">
        <v>0</v>
      </c>
      <c r="AM13" s="198">
        <v>23.93</v>
      </c>
      <c r="AN13" s="198">
        <v>0</v>
      </c>
      <c r="AO13" s="198">
        <v>176.18</v>
      </c>
      <c r="AP13" s="198">
        <v>0</v>
      </c>
    </row>
    <row r="14" spans="1:42">
      <c r="A14" t="s">
        <v>56</v>
      </c>
      <c r="B14" s="198">
        <v>0</v>
      </c>
      <c r="C14" s="198">
        <v>13.76</v>
      </c>
      <c r="D14" s="198">
        <v>0</v>
      </c>
      <c r="E14" s="198">
        <v>0</v>
      </c>
      <c r="F14" s="198">
        <v>21.32</v>
      </c>
      <c r="G14" s="198">
        <v>0</v>
      </c>
      <c r="H14" s="198">
        <v>0</v>
      </c>
      <c r="I14" s="198">
        <v>27.91</v>
      </c>
      <c r="J14" s="198">
        <v>0</v>
      </c>
      <c r="K14" s="198">
        <v>4.4400000000000004</v>
      </c>
      <c r="L14" s="198">
        <v>377.13</v>
      </c>
      <c r="M14" s="198">
        <v>1.1599999999999999</v>
      </c>
      <c r="N14" s="198">
        <v>1.49</v>
      </c>
      <c r="O14" s="198">
        <v>0</v>
      </c>
      <c r="P14" s="198">
        <v>31.9</v>
      </c>
      <c r="Q14" s="198">
        <v>4.7699999999999996</v>
      </c>
      <c r="R14" s="198">
        <v>6.68</v>
      </c>
      <c r="S14" s="198">
        <v>4.12</v>
      </c>
      <c r="T14" s="198">
        <v>0</v>
      </c>
      <c r="U14" s="198">
        <v>1.06</v>
      </c>
      <c r="V14" s="198">
        <v>0</v>
      </c>
      <c r="W14" s="198">
        <v>0</v>
      </c>
      <c r="X14" s="198">
        <v>25.26</v>
      </c>
      <c r="Y14" s="198">
        <v>9.15</v>
      </c>
      <c r="Z14" s="198">
        <v>44.66</v>
      </c>
      <c r="AA14" s="198">
        <v>20.96</v>
      </c>
      <c r="AB14" s="198">
        <v>0</v>
      </c>
      <c r="AC14" s="198">
        <v>13.24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38.56</v>
      </c>
      <c r="AJ14" s="198">
        <v>0</v>
      </c>
      <c r="AK14" s="198">
        <v>19.600000000000001</v>
      </c>
      <c r="AL14" s="198">
        <v>0</v>
      </c>
      <c r="AM14" s="198">
        <v>23.93</v>
      </c>
      <c r="AN14" s="198">
        <v>0</v>
      </c>
      <c r="AO14" s="198">
        <v>176.18</v>
      </c>
      <c r="AP14" s="198">
        <v>0</v>
      </c>
    </row>
    <row r="15" spans="1:42">
      <c r="A15" t="s">
        <v>57</v>
      </c>
      <c r="B15" s="198">
        <v>0</v>
      </c>
      <c r="C15" s="198">
        <v>13.76</v>
      </c>
      <c r="D15" s="198">
        <v>0</v>
      </c>
      <c r="E15" s="198">
        <v>0</v>
      </c>
      <c r="F15" s="198">
        <v>21.32</v>
      </c>
      <c r="G15" s="198">
        <v>0</v>
      </c>
      <c r="H15" s="198">
        <v>0</v>
      </c>
      <c r="I15" s="198">
        <v>27.91</v>
      </c>
      <c r="J15" s="198">
        <v>0</v>
      </c>
      <c r="K15" s="198">
        <v>4.4400000000000004</v>
      </c>
      <c r="L15" s="198">
        <v>377.13</v>
      </c>
      <c r="M15" s="198">
        <v>0.89</v>
      </c>
      <c r="N15" s="198">
        <v>1.49</v>
      </c>
      <c r="O15" s="198">
        <v>0</v>
      </c>
      <c r="P15" s="198">
        <v>31.9</v>
      </c>
      <c r="Q15" s="198">
        <v>4.7699999999999996</v>
      </c>
      <c r="R15" s="198">
        <v>6.68</v>
      </c>
      <c r="S15" s="198">
        <v>4.12</v>
      </c>
      <c r="T15" s="198">
        <v>0</v>
      </c>
      <c r="U15" s="198">
        <v>1.06</v>
      </c>
      <c r="V15" s="198">
        <v>0</v>
      </c>
      <c r="W15" s="198">
        <v>0</v>
      </c>
      <c r="X15" s="198">
        <v>25.26</v>
      </c>
      <c r="Y15" s="198">
        <v>9.15</v>
      </c>
      <c r="Z15" s="198">
        <v>44.66</v>
      </c>
      <c r="AA15" s="198">
        <v>20.96</v>
      </c>
      <c r="AB15" s="198">
        <v>0</v>
      </c>
      <c r="AC15" s="198">
        <v>13.24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38.56</v>
      </c>
      <c r="AJ15" s="198">
        <v>0</v>
      </c>
      <c r="AK15" s="198">
        <v>19.600000000000001</v>
      </c>
      <c r="AL15" s="198">
        <v>0</v>
      </c>
      <c r="AM15" s="198">
        <v>23.93</v>
      </c>
      <c r="AN15" s="198">
        <v>0</v>
      </c>
      <c r="AO15" s="198">
        <v>176.18</v>
      </c>
      <c r="AP15" s="198">
        <v>0</v>
      </c>
    </row>
    <row r="16" spans="1:42">
      <c r="A16" t="s">
        <v>58</v>
      </c>
      <c r="B16" s="198">
        <v>0</v>
      </c>
      <c r="C16" s="198">
        <v>13.76</v>
      </c>
      <c r="D16" s="198">
        <v>0</v>
      </c>
      <c r="E16" s="198">
        <v>0</v>
      </c>
      <c r="F16" s="198">
        <v>21.32</v>
      </c>
      <c r="G16" s="198">
        <v>0</v>
      </c>
      <c r="H16" s="198">
        <v>0</v>
      </c>
      <c r="I16" s="198">
        <v>27.91</v>
      </c>
      <c r="J16" s="198">
        <v>0</v>
      </c>
      <c r="K16" s="198">
        <v>4.4400000000000004</v>
      </c>
      <c r="L16" s="198">
        <v>377.13</v>
      </c>
      <c r="M16" s="198">
        <v>0.89</v>
      </c>
      <c r="N16" s="198">
        <v>1.49</v>
      </c>
      <c r="O16" s="198">
        <v>0</v>
      </c>
      <c r="P16" s="198">
        <v>31.9</v>
      </c>
      <c r="Q16" s="198">
        <v>4.7699999999999996</v>
      </c>
      <c r="R16" s="198">
        <v>6.68</v>
      </c>
      <c r="S16" s="198">
        <v>4.12</v>
      </c>
      <c r="T16" s="198">
        <v>0</v>
      </c>
      <c r="U16" s="198">
        <v>1.06</v>
      </c>
      <c r="V16" s="198">
        <v>0</v>
      </c>
      <c r="W16" s="198">
        <v>0</v>
      </c>
      <c r="X16" s="198">
        <v>25.26</v>
      </c>
      <c r="Y16" s="198">
        <v>9.15</v>
      </c>
      <c r="Z16" s="198">
        <v>44.66</v>
      </c>
      <c r="AA16" s="198">
        <v>20.96</v>
      </c>
      <c r="AB16" s="198">
        <v>0</v>
      </c>
      <c r="AC16" s="198">
        <v>13.24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38.56</v>
      </c>
      <c r="AJ16" s="198">
        <v>0</v>
      </c>
      <c r="AK16" s="198">
        <v>19.600000000000001</v>
      </c>
      <c r="AL16" s="198">
        <v>0</v>
      </c>
      <c r="AM16" s="198">
        <v>23.93</v>
      </c>
      <c r="AN16" s="198">
        <v>0</v>
      </c>
      <c r="AO16" s="198">
        <v>176.18</v>
      </c>
      <c r="AP16" s="198">
        <v>0</v>
      </c>
    </row>
    <row r="17" spans="1:42">
      <c r="A17" t="s">
        <v>59</v>
      </c>
      <c r="B17" s="198">
        <v>0</v>
      </c>
      <c r="C17" s="198">
        <v>13.79</v>
      </c>
      <c r="D17" s="198">
        <v>0</v>
      </c>
      <c r="E17" s="198">
        <v>0</v>
      </c>
      <c r="F17" s="198">
        <v>21.32</v>
      </c>
      <c r="G17" s="198">
        <v>0</v>
      </c>
      <c r="H17" s="198">
        <v>0</v>
      </c>
      <c r="I17" s="198">
        <v>27.91</v>
      </c>
      <c r="J17" s="198">
        <v>0</v>
      </c>
      <c r="K17" s="198">
        <v>4.4400000000000004</v>
      </c>
      <c r="L17" s="198">
        <v>377.13</v>
      </c>
      <c r="M17" s="198">
        <v>0.89</v>
      </c>
      <c r="N17" s="198">
        <v>1.49</v>
      </c>
      <c r="O17" s="198">
        <v>0</v>
      </c>
      <c r="P17" s="198">
        <v>31.9</v>
      </c>
      <c r="Q17" s="198">
        <v>4.7699999999999996</v>
      </c>
      <c r="R17" s="198">
        <v>6.68</v>
      </c>
      <c r="S17" s="198">
        <v>4.12</v>
      </c>
      <c r="T17" s="198">
        <v>0</v>
      </c>
      <c r="U17" s="198">
        <v>1.06</v>
      </c>
      <c r="V17" s="198">
        <v>0</v>
      </c>
      <c r="W17" s="198">
        <v>0</v>
      </c>
      <c r="X17" s="198">
        <v>25.26</v>
      </c>
      <c r="Y17" s="198">
        <v>9.15</v>
      </c>
      <c r="Z17" s="198">
        <v>44.66</v>
      </c>
      <c r="AA17" s="198">
        <v>20.96</v>
      </c>
      <c r="AB17" s="198">
        <v>0</v>
      </c>
      <c r="AC17" s="198">
        <v>13.24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38.56</v>
      </c>
      <c r="AJ17" s="198">
        <v>0</v>
      </c>
      <c r="AK17" s="198">
        <v>19.600000000000001</v>
      </c>
      <c r="AL17" s="198">
        <v>0</v>
      </c>
      <c r="AM17" s="198">
        <v>23.93</v>
      </c>
      <c r="AN17" s="198">
        <v>0</v>
      </c>
      <c r="AO17" s="198">
        <v>176.18</v>
      </c>
      <c r="AP17" s="198">
        <v>0</v>
      </c>
    </row>
    <row r="18" spans="1:42">
      <c r="A18" t="s">
        <v>60</v>
      </c>
      <c r="B18" s="198">
        <v>0</v>
      </c>
      <c r="C18" s="198">
        <v>13.79</v>
      </c>
      <c r="D18" s="198">
        <v>0</v>
      </c>
      <c r="E18" s="198">
        <v>0</v>
      </c>
      <c r="F18" s="198">
        <v>21.32</v>
      </c>
      <c r="G18" s="198">
        <v>0</v>
      </c>
      <c r="H18" s="198">
        <v>0</v>
      </c>
      <c r="I18" s="198">
        <v>27.91</v>
      </c>
      <c r="J18" s="198">
        <v>0</v>
      </c>
      <c r="K18" s="198">
        <v>4.4400000000000004</v>
      </c>
      <c r="L18" s="198">
        <v>377.13</v>
      </c>
      <c r="M18" s="198">
        <v>0.89</v>
      </c>
      <c r="N18" s="198">
        <v>1.49</v>
      </c>
      <c r="O18" s="198">
        <v>0</v>
      </c>
      <c r="P18" s="198">
        <v>31.9</v>
      </c>
      <c r="Q18" s="198">
        <v>4.7699999999999996</v>
      </c>
      <c r="R18" s="198">
        <v>6.68</v>
      </c>
      <c r="S18" s="198">
        <v>4.12</v>
      </c>
      <c r="T18" s="198">
        <v>0</v>
      </c>
      <c r="U18" s="198">
        <v>1.06</v>
      </c>
      <c r="V18" s="198">
        <v>0</v>
      </c>
      <c r="W18" s="198">
        <v>0</v>
      </c>
      <c r="X18" s="198">
        <v>25.26</v>
      </c>
      <c r="Y18" s="198">
        <v>9.15</v>
      </c>
      <c r="Z18" s="198">
        <v>44.66</v>
      </c>
      <c r="AA18" s="198">
        <v>20.96</v>
      </c>
      <c r="AB18" s="198">
        <v>0</v>
      </c>
      <c r="AC18" s="198">
        <v>13.24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38.56</v>
      </c>
      <c r="AJ18" s="198">
        <v>0</v>
      </c>
      <c r="AK18" s="198">
        <v>19.600000000000001</v>
      </c>
      <c r="AL18" s="198">
        <v>0</v>
      </c>
      <c r="AM18" s="198">
        <v>23.93</v>
      </c>
      <c r="AN18" s="198">
        <v>0</v>
      </c>
      <c r="AO18" s="198">
        <v>176.18</v>
      </c>
      <c r="AP18" s="198">
        <v>0</v>
      </c>
    </row>
    <row r="19" spans="1:42">
      <c r="A19" t="s">
        <v>61</v>
      </c>
      <c r="B19" s="198">
        <v>0</v>
      </c>
      <c r="C19" s="198">
        <v>13.79</v>
      </c>
      <c r="D19" s="198">
        <v>0</v>
      </c>
      <c r="E19" s="198">
        <v>0</v>
      </c>
      <c r="F19" s="198">
        <v>21.32</v>
      </c>
      <c r="G19" s="198">
        <v>0</v>
      </c>
      <c r="H19" s="198">
        <v>0</v>
      </c>
      <c r="I19" s="198">
        <v>27.91</v>
      </c>
      <c r="J19" s="198">
        <v>0</v>
      </c>
      <c r="K19" s="198">
        <v>4.4400000000000004</v>
      </c>
      <c r="L19" s="198">
        <v>377.13</v>
      </c>
      <c r="M19" s="198">
        <v>0.89</v>
      </c>
      <c r="N19" s="198">
        <v>1.49</v>
      </c>
      <c r="O19" s="198">
        <v>0</v>
      </c>
      <c r="P19" s="198">
        <v>31.9</v>
      </c>
      <c r="Q19" s="198">
        <v>4.7699999999999996</v>
      </c>
      <c r="R19" s="198">
        <v>6.89</v>
      </c>
      <c r="S19" s="198">
        <v>4.3099999999999996</v>
      </c>
      <c r="T19" s="198">
        <v>0</v>
      </c>
      <c r="U19" s="198">
        <v>1.06</v>
      </c>
      <c r="V19" s="198">
        <v>0</v>
      </c>
      <c r="W19" s="198">
        <v>0</v>
      </c>
      <c r="X19" s="198">
        <v>26.08</v>
      </c>
      <c r="Y19" s="198">
        <v>9.15</v>
      </c>
      <c r="Z19" s="198">
        <v>44.66</v>
      </c>
      <c r="AA19" s="198">
        <v>20.96</v>
      </c>
      <c r="AB19" s="198">
        <v>0</v>
      </c>
      <c r="AC19" s="198">
        <v>13.24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38.56</v>
      </c>
      <c r="AJ19" s="198">
        <v>0</v>
      </c>
      <c r="AK19" s="198">
        <v>19.600000000000001</v>
      </c>
      <c r="AL19" s="198">
        <v>0</v>
      </c>
      <c r="AM19" s="198">
        <v>23.93</v>
      </c>
      <c r="AN19" s="198">
        <v>0</v>
      </c>
      <c r="AO19" s="198">
        <v>176.18</v>
      </c>
      <c r="AP19" s="198">
        <v>0</v>
      </c>
    </row>
    <row r="20" spans="1:42">
      <c r="A20" t="s">
        <v>62</v>
      </c>
      <c r="B20" s="198">
        <v>0</v>
      </c>
      <c r="C20" s="198">
        <v>13.79</v>
      </c>
      <c r="D20" s="198">
        <v>0</v>
      </c>
      <c r="E20" s="198">
        <v>0</v>
      </c>
      <c r="F20" s="198">
        <v>21.32</v>
      </c>
      <c r="G20" s="198">
        <v>0</v>
      </c>
      <c r="H20" s="198">
        <v>0</v>
      </c>
      <c r="I20" s="198">
        <v>27.91</v>
      </c>
      <c r="J20" s="198">
        <v>0</v>
      </c>
      <c r="K20" s="198">
        <v>4.4400000000000004</v>
      </c>
      <c r="L20" s="198">
        <v>377.13</v>
      </c>
      <c r="M20" s="198">
        <v>0.89</v>
      </c>
      <c r="N20" s="198">
        <v>1.49</v>
      </c>
      <c r="O20" s="198">
        <v>0</v>
      </c>
      <c r="P20" s="198">
        <v>31.9</v>
      </c>
      <c r="Q20" s="198">
        <v>4.7699999999999996</v>
      </c>
      <c r="R20" s="198">
        <v>6.89</v>
      </c>
      <c r="S20" s="198">
        <v>4.3099999999999996</v>
      </c>
      <c r="T20" s="198">
        <v>0</v>
      </c>
      <c r="U20" s="198">
        <v>1.06</v>
      </c>
      <c r="V20" s="198">
        <v>0</v>
      </c>
      <c r="W20" s="198">
        <v>0</v>
      </c>
      <c r="X20" s="198">
        <v>26.08</v>
      </c>
      <c r="Y20" s="198">
        <v>9.15</v>
      </c>
      <c r="Z20" s="198">
        <v>44.66</v>
      </c>
      <c r="AA20" s="198">
        <v>20.96</v>
      </c>
      <c r="AB20" s="198">
        <v>0</v>
      </c>
      <c r="AC20" s="198">
        <v>13.24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38.56</v>
      </c>
      <c r="AJ20" s="198">
        <v>0</v>
      </c>
      <c r="AK20" s="198">
        <v>19.600000000000001</v>
      </c>
      <c r="AL20" s="198">
        <v>0</v>
      </c>
      <c r="AM20" s="198">
        <v>23.93</v>
      </c>
      <c r="AN20" s="198">
        <v>0</v>
      </c>
      <c r="AO20" s="198">
        <v>176.18</v>
      </c>
      <c r="AP20" s="198">
        <v>0</v>
      </c>
    </row>
    <row r="21" spans="1:42">
      <c r="A21" t="s">
        <v>63</v>
      </c>
      <c r="B21" s="198">
        <v>0</v>
      </c>
      <c r="C21" s="198">
        <v>13.79</v>
      </c>
      <c r="D21" s="198">
        <v>0</v>
      </c>
      <c r="E21" s="198">
        <v>0</v>
      </c>
      <c r="F21" s="198">
        <v>21.32</v>
      </c>
      <c r="G21" s="198">
        <v>0</v>
      </c>
      <c r="H21" s="198">
        <v>0</v>
      </c>
      <c r="I21" s="198">
        <v>27.91</v>
      </c>
      <c r="J21" s="198">
        <v>0</v>
      </c>
      <c r="K21" s="198">
        <v>4.4400000000000004</v>
      </c>
      <c r="L21" s="198">
        <v>377.13</v>
      </c>
      <c r="M21" s="198">
        <v>0.89</v>
      </c>
      <c r="N21" s="198">
        <v>1.49</v>
      </c>
      <c r="O21" s="198">
        <v>0</v>
      </c>
      <c r="P21" s="198">
        <v>31.9</v>
      </c>
      <c r="Q21" s="198">
        <v>4.7699999999999996</v>
      </c>
      <c r="R21" s="198">
        <v>6.89</v>
      </c>
      <c r="S21" s="198">
        <v>4.3099999999999996</v>
      </c>
      <c r="T21" s="198">
        <v>0</v>
      </c>
      <c r="U21" s="198">
        <v>1.06</v>
      </c>
      <c r="V21" s="198">
        <v>0</v>
      </c>
      <c r="W21" s="198">
        <v>0</v>
      </c>
      <c r="X21" s="198">
        <v>25.26</v>
      </c>
      <c r="Y21" s="198">
        <v>9.15</v>
      </c>
      <c r="Z21" s="198">
        <v>44.66</v>
      </c>
      <c r="AA21" s="198">
        <v>20.96</v>
      </c>
      <c r="AB21" s="198">
        <v>0</v>
      </c>
      <c r="AC21" s="198">
        <v>13.24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38.56</v>
      </c>
      <c r="AJ21" s="198">
        <v>0</v>
      </c>
      <c r="AK21" s="198">
        <v>19.600000000000001</v>
      </c>
      <c r="AL21" s="198">
        <v>0</v>
      </c>
      <c r="AM21" s="198">
        <v>23.93</v>
      </c>
      <c r="AN21" s="198">
        <v>0</v>
      </c>
      <c r="AO21" s="198">
        <v>176.18</v>
      </c>
      <c r="AP21" s="198">
        <v>0</v>
      </c>
    </row>
    <row r="22" spans="1:42">
      <c r="A22" t="s">
        <v>64</v>
      </c>
      <c r="B22" s="198">
        <v>0</v>
      </c>
      <c r="C22" s="198">
        <v>13.79</v>
      </c>
      <c r="D22" s="198">
        <v>0</v>
      </c>
      <c r="E22" s="198">
        <v>0</v>
      </c>
      <c r="F22" s="198">
        <v>21.32</v>
      </c>
      <c r="G22" s="198">
        <v>0</v>
      </c>
      <c r="H22" s="198">
        <v>0</v>
      </c>
      <c r="I22" s="198">
        <v>27.91</v>
      </c>
      <c r="J22" s="198">
        <v>0</v>
      </c>
      <c r="K22" s="198">
        <v>4.4400000000000004</v>
      </c>
      <c r="L22" s="198">
        <v>377.13</v>
      </c>
      <c r="M22" s="198">
        <v>1.1599999999999999</v>
      </c>
      <c r="N22" s="198">
        <v>1.49</v>
      </c>
      <c r="O22" s="198">
        <v>0</v>
      </c>
      <c r="P22" s="198">
        <v>31.9</v>
      </c>
      <c r="Q22" s="198">
        <v>4.7699999999999996</v>
      </c>
      <c r="R22" s="198">
        <v>6.89</v>
      </c>
      <c r="S22" s="198">
        <v>4.3099999999999996</v>
      </c>
      <c r="T22" s="198">
        <v>0</v>
      </c>
      <c r="U22" s="198">
        <v>1.06</v>
      </c>
      <c r="V22" s="198">
        <v>0</v>
      </c>
      <c r="W22" s="198">
        <v>0</v>
      </c>
      <c r="X22" s="198">
        <v>25.26</v>
      </c>
      <c r="Y22" s="198">
        <v>9.15</v>
      </c>
      <c r="Z22" s="198">
        <v>44.66</v>
      </c>
      <c r="AA22" s="198">
        <v>20.96</v>
      </c>
      <c r="AB22" s="198">
        <v>0</v>
      </c>
      <c r="AC22" s="198">
        <v>13.24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38.56</v>
      </c>
      <c r="AJ22" s="198">
        <v>0</v>
      </c>
      <c r="AK22" s="198">
        <v>19.600000000000001</v>
      </c>
      <c r="AL22" s="198">
        <v>0</v>
      </c>
      <c r="AM22" s="198">
        <v>23.93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13.79</v>
      </c>
      <c r="D23" s="198">
        <v>0</v>
      </c>
      <c r="E23" s="198">
        <v>0</v>
      </c>
      <c r="F23" s="198">
        <v>21.32</v>
      </c>
      <c r="G23" s="198">
        <v>0</v>
      </c>
      <c r="H23" s="198">
        <v>0</v>
      </c>
      <c r="I23" s="198">
        <v>27.91</v>
      </c>
      <c r="J23" s="198">
        <v>0</v>
      </c>
      <c r="K23" s="198">
        <v>4.4400000000000004</v>
      </c>
      <c r="L23" s="198">
        <v>377.13</v>
      </c>
      <c r="M23" s="198">
        <v>5.57</v>
      </c>
      <c r="N23" s="198">
        <v>1.49</v>
      </c>
      <c r="O23" s="198">
        <v>0</v>
      </c>
      <c r="P23" s="198">
        <v>31.9</v>
      </c>
      <c r="Q23" s="198">
        <v>4.7699999999999996</v>
      </c>
      <c r="R23" s="198">
        <v>6.92</v>
      </c>
      <c r="S23" s="198">
        <v>4.33</v>
      </c>
      <c r="T23" s="198">
        <v>0</v>
      </c>
      <c r="U23" s="198">
        <v>1.06</v>
      </c>
      <c r="V23" s="198">
        <v>0</v>
      </c>
      <c r="W23" s="198">
        <v>0</v>
      </c>
      <c r="X23" s="198">
        <v>26.08</v>
      </c>
      <c r="Y23" s="198">
        <v>9.15</v>
      </c>
      <c r="Z23" s="198">
        <v>44.66</v>
      </c>
      <c r="AA23" s="198">
        <v>20.96</v>
      </c>
      <c r="AB23" s="198">
        <v>0</v>
      </c>
      <c r="AC23" s="198">
        <v>13.24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38.56</v>
      </c>
      <c r="AJ23" s="198">
        <v>0</v>
      </c>
      <c r="AK23" s="198">
        <v>19.600000000000001</v>
      </c>
      <c r="AL23" s="198">
        <v>0</v>
      </c>
      <c r="AM23" s="198">
        <v>23.93</v>
      </c>
      <c r="AN23" s="198">
        <v>0</v>
      </c>
      <c r="AO23" s="198">
        <v>176.18</v>
      </c>
      <c r="AP23" s="198">
        <v>0</v>
      </c>
    </row>
    <row r="24" spans="1:42">
      <c r="A24" t="s">
        <v>66</v>
      </c>
      <c r="B24" s="198">
        <v>0</v>
      </c>
      <c r="C24" s="198">
        <v>13.79</v>
      </c>
      <c r="D24" s="198">
        <v>0</v>
      </c>
      <c r="E24" s="198">
        <v>0</v>
      </c>
      <c r="F24" s="198">
        <v>21.32</v>
      </c>
      <c r="G24" s="198">
        <v>0</v>
      </c>
      <c r="H24" s="198">
        <v>0</v>
      </c>
      <c r="I24" s="198">
        <v>27.91</v>
      </c>
      <c r="J24" s="198">
        <v>0</v>
      </c>
      <c r="K24" s="198">
        <v>4.4400000000000004</v>
      </c>
      <c r="L24" s="198">
        <v>377.13</v>
      </c>
      <c r="M24" s="198">
        <v>4</v>
      </c>
      <c r="N24" s="198">
        <v>1.49</v>
      </c>
      <c r="O24" s="198">
        <v>0</v>
      </c>
      <c r="P24" s="198">
        <v>31.9</v>
      </c>
      <c r="Q24" s="198">
        <v>4.7699999999999996</v>
      </c>
      <c r="R24" s="198">
        <v>6.92</v>
      </c>
      <c r="S24" s="198">
        <v>4.33</v>
      </c>
      <c r="T24" s="198">
        <v>0</v>
      </c>
      <c r="U24" s="198">
        <v>1.06</v>
      </c>
      <c r="V24" s="198">
        <v>0</v>
      </c>
      <c r="W24" s="198">
        <v>0</v>
      </c>
      <c r="X24" s="198">
        <v>26.08</v>
      </c>
      <c r="Y24" s="198">
        <v>9.15</v>
      </c>
      <c r="Z24" s="198">
        <v>44.66</v>
      </c>
      <c r="AA24" s="198">
        <v>20.96</v>
      </c>
      <c r="AB24" s="198">
        <v>0</v>
      </c>
      <c r="AC24" s="198">
        <v>13.24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38.56</v>
      </c>
      <c r="AJ24" s="198">
        <v>0</v>
      </c>
      <c r="AK24" s="198">
        <v>19.600000000000001</v>
      </c>
      <c r="AL24" s="198">
        <v>0</v>
      </c>
      <c r="AM24" s="198">
        <v>23.93</v>
      </c>
      <c r="AN24" s="198">
        <v>0</v>
      </c>
      <c r="AO24" s="198">
        <v>176.18</v>
      </c>
      <c r="AP24" s="198">
        <v>0</v>
      </c>
    </row>
    <row r="25" spans="1:42">
      <c r="A25" t="s">
        <v>67</v>
      </c>
      <c r="B25" s="198">
        <v>0</v>
      </c>
      <c r="C25" s="198">
        <v>13.79</v>
      </c>
      <c r="D25" s="198">
        <v>0</v>
      </c>
      <c r="E25" s="198">
        <v>0</v>
      </c>
      <c r="F25" s="198">
        <v>21.32</v>
      </c>
      <c r="G25" s="198">
        <v>0</v>
      </c>
      <c r="H25" s="198">
        <v>0</v>
      </c>
      <c r="I25" s="198">
        <v>27.91</v>
      </c>
      <c r="J25" s="198">
        <v>0</v>
      </c>
      <c r="K25" s="198">
        <v>4.4400000000000004</v>
      </c>
      <c r="L25" s="198">
        <v>377.13</v>
      </c>
      <c r="M25" s="198">
        <v>1.1599999999999999</v>
      </c>
      <c r="N25" s="198">
        <v>1.49</v>
      </c>
      <c r="O25" s="198">
        <v>0</v>
      </c>
      <c r="P25" s="198">
        <v>31.9</v>
      </c>
      <c r="Q25" s="198">
        <v>4.7699999999999996</v>
      </c>
      <c r="R25" s="198">
        <v>6.92</v>
      </c>
      <c r="S25" s="198">
        <v>4.33</v>
      </c>
      <c r="T25" s="198">
        <v>0</v>
      </c>
      <c r="U25" s="198">
        <v>1.06</v>
      </c>
      <c r="V25" s="198">
        <v>0</v>
      </c>
      <c r="W25" s="198">
        <v>0</v>
      </c>
      <c r="X25" s="198">
        <v>26.08</v>
      </c>
      <c r="Y25" s="198">
        <v>9.15</v>
      </c>
      <c r="Z25" s="198">
        <v>44.66</v>
      </c>
      <c r="AA25" s="198">
        <v>20.96</v>
      </c>
      <c r="AB25" s="198">
        <v>0</v>
      </c>
      <c r="AC25" s="198">
        <v>13.24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38.56</v>
      </c>
      <c r="AJ25" s="198">
        <v>0</v>
      </c>
      <c r="AK25" s="198">
        <v>19.600000000000001</v>
      </c>
      <c r="AL25" s="198">
        <v>0</v>
      </c>
      <c r="AM25" s="198">
        <v>23.93</v>
      </c>
      <c r="AN25" s="198">
        <v>0</v>
      </c>
      <c r="AO25" s="198">
        <v>176.18</v>
      </c>
      <c r="AP25" s="198">
        <v>0</v>
      </c>
    </row>
    <row r="26" spans="1:42">
      <c r="A26" t="s">
        <v>68</v>
      </c>
      <c r="B26" s="198">
        <v>0</v>
      </c>
      <c r="C26" s="198">
        <v>13.79</v>
      </c>
      <c r="D26" s="198">
        <v>0</v>
      </c>
      <c r="E26" s="198">
        <v>0</v>
      </c>
      <c r="F26" s="198">
        <v>21.32</v>
      </c>
      <c r="G26" s="198">
        <v>0</v>
      </c>
      <c r="H26" s="198">
        <v>0</v>
      </c>
      <c r="I26" s="198">
        <v>27.91</v>
      </c>
      <c r="J26" s="198">
        <v>0</v>
      </c>
      <c r="K26" s="198">
        <v>4.4400000000000004</v>
      </c>
      <c r="L26" s="198">
        <v>377.13</v>
      </c>
      <c r="M26" s="198">
        <v>1.1599999999999999</v>
      </c>
      <c r="N26" s="198">
        <v>1.49</v>
      </c>
      <c r="O26" s="198">
        <v>0</v>
      </c>
      <c r="P26" s="198">
        <v>31.9</v>
      </c>
      <c r="Q26" s="198">
        <v>4.7699999999999996</v>
      </c>
      <c r="R26" s="198">
        <v>6.92</v>
      </c>
      <c r="S26" s="198">
        <v>4.33</v>
      </c>
      <c r="T26" s="198">
        <v>0</v>
      </c>
      <c r="U26" s="198">
        <v>1.06</v>
      </c>
      <c r="V26" s="198">
        <v>0</v>
      </c>
      <c r="W26" s="198">
        <v>0</v>
      </c>
      <c r="X26" s="198">
        <v>26.08</v>
      </c>
      <c r="Y26" s="198">
        <v>9.15</v>
      </c>
      <c r="Z26" s="198">
        <v>8.86</v>
      </c>
      <c r="AA26" s="198">
        <v>20.96</v>
      </c>
      <c r="AB26" s="198">
        <v>0</v>
      </c>
      <c r="AC26" s="198">
        <v>13.24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38.56</v>
      </c>
      <c r="AJ26" s="198">
        <v>0</v>
      </c>
      <c r="AK26" s="198">
        <v>20.96</v>
      </c>
      <c r="AL26" s="198">
        <v>0</v>
      </c>
      <c r="AM26" s="198">
        <v>23.93</v>
      </c>
      <c r="AN26" s="198">
        <v>0</v>
      </c>
      <c r="AO26" s="198">
        <v>176.18</v>
      </c>
      <c r="AP26" s="198">
        <v>0</v>
      </c>
    </row>
    <row r="27" spans="1:42">
      <c r="A27" t="s">
        <v>69</v>
      </c>
      <c r="B27" s="198">
        <v>0</v>
      </c>
      <c r="C27" s="198">
        <v>13.79</v>
      </c>
      <c r="D27" s="198">
        <v>0</v>
      </c>
      <c r="E27" s="198">
        <v>0</v>
      </c>
      <c r="F27" s="198">
        <v>21.32</v>
      </c>
      <c r="G27" s="198">
        <v>0</v>
      </c>
      <c r="H27" s="198">
        <v>0</v>
      </c>
      <c r="I27" s="198">
        <v>27.91</v>
      </c>
      <c r="J27" s="198">
        <v>0</v>
      </c>
      <c r="K27" s="198">
        <v>1.1299999999999999</v>
      </c>
      <c r="L27" s="198">
        <v>357.96</v>
      </c>
      <c r="M27" s="198">
        <v>1.1599999999999999</v>
      </c>
      <c r="N27" s="198">
        <v>1.49</v>
      </c>
      <c r="O27" s="198">
        <v>0</v>
      </c>
      <c r="P27" s="198">
        <v>1.31</v>
      </c>
      <c r="Q27" s="198">
        <v>0.27</v>
      </c>
      <c r="R27" s="198">
        <v>0.53</v>
      </c>
      <c r="S27" s="198">
        <v>0.33</v>
      </c>
      <c r="T27" s="198">
        <v>0</v>
      </c>
      <c r="U27" s="198">
        <v>1.06</v>
      </c>
      <c r="V27" s="198">
        <v>0</v>
      </c>
      <c r="W27" s="198">
        <v>0</v>
      </c>
      <c r="X27" s="198">
        <v>1.86</v>
      </c>
      <c r="Y27" s="198">
        <v>9.15</v>
      </c>
      <c r="Z27" s="198">
        <v>3.41</v>
      </c>
      <c r="AA27" s="198">
        <v>8.31</v>
      </c>
      <c r="AB27" s="198">
        <v>0</v>
      </c>
      <c r="AC27" s="198">
        <v>13.24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38.950000000000003</v>
      </c>
      <c r="AJ27" s="198">
        <v>0</v>
      </c>
      <c r="AK27" s="198">
        <v>4.3499999999999996</v>
      </c>
      <c r="AL27" s="198">
        <v>0</v>
      </c>
      <c r="AM27" s="198">
        <v>23.93</v>
      </c>
      <c r="AN27" s="198">
        <v>0</v>
      </c>
      <c r="AO27" s="198">
        <v>176.18</v>
      </c>
      <c r="AP27" s="198">
        <v>0</v>
      </c>
    </row>
    <row r="28" spans="1:42">
      <c r="A28" t="s">
        <v>70</v>
      </c>
      <c r="B28" s="198">
        <v>0</v>
      </c>
      <c r="C28" s="198">
        <v>13.79</v>
      </c>
      <c r="D28" s="198">
        <v>0</v>
      </c>
      <c r="E28" s="198">
        <v>0</v>
      </c>
      <c r="F28" s="198">
        <v>21.32</v>
      </c>
      <c r="G28" s="198">
        <v>0</v>
      </c>
      <c r="H28" s="198">
        <v>0</v>
      </c>
      <c r="I28" s="198">
        <v>27.91</v>
      </c>
      <c r="J28" s="198">
        <v>0</v>
      </c>
      <c r="K28" s="198">
        <v>0.81</v>
      </c>
      <c r="L28" s="198">
        <v>357.96</v>
      </c>
      <c r="M28" s="198">
        <v>1.1599999999999999</v>
      </c>
      <c r="N28" s="198">
        <v>1.49</v>
      </c>
      <c r="O28" s="198">
        <v>0</v>
      </c>
      <c r="P28" s="198">
        <v>1.31</v>
      </c>
      <c r="Q28" s="198">
        <v>0.28000000000000003</v>
      </c>
      <c r="R28" s="198">
        <v>0.53</v>
      </c>
      <c r="S28" s="198">
        <v>0.33</v>
      </c>
      <c r="T28" s="198">
        <v>0</v>
      </c>
      <c r="U28" s="198">
        <v>1.06</v>
      </c>
      <c r="V28" s="198">
        <v>0</v>
      </c>
      <c r="W28" s="198">
        <v>0</v>
      </c>
      <c r="X28" s="198">
        <v>1.86</v>
      </c>
      <c r="Y28" s="198">
        <v>9.15</v>
      </c>
      <c r="Z28" s="198">
        <v>3.41</v>
      </c>
      <c r="AA28" s="198">
        <v>1.1399999999999999</v>
      </c>
      <c r="AB28" s="198">
        <v>0</v>
      </c>
      <c r="AC28" s="198">
        <v>13.24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38.56</v>
      </c>
      <c r="AJ28" s="198">
        <v>0</v>
      </c>
      <c r="AK28" s="198">
        <v>4.3499999999999996</v>
      </c>
      <c r="AL28" s="198">
        <v>0</v>
      </c>
      <c r="AM28" s="198">
        <v>23.93</v>
      </c>
      <c r="AN28" s="198">
        <v>0</v>
      </c>
      <c r="AO28" s="198">
        <v>176.18</v>
      </c>
      <c r="AP28" s="198">
        <v>0</v>
      </c>
    </row>
    <row r="29" spans="1:42">
      <c r="A29" t="s">
        <v>71</v>
      </c>
      <c r="B29" s="198">
        <v>0</v>
      </c>
      <c r="C29" s="198">
        <v>13.69</v>
      </c>
      <c r="D29" s="198">
        <v>0</v>
      </c>
      <c r="E29" s="198">
        <v>0</v>
      </c>
      <c r="F29" s="198">
        <v>21.32</v>
      </c>
      <c r="G29" s="198">
        <v>0</v>
      </c>
      <c r="H29" s="198">
        <v>0</v>
      </c>
      <c r="I29" s="198">
        <v>27.91</v>
      </c>
      <c r="J29" s="198">
        <v>0</v>
      </c>
      <c r="K29" s="198">
        <v>0.39</v>
      </c>
      <c r="L29" s="198">
        <v>223.71</v>
      </c>
      <c r="M29" s="198">
        <v>1.1599999999999999</v>
      </c>
      <c r="N29" s="198">
        <v>1.49</v>
      </c>
      <c r="O29" s="198">
        <v>0</v>
      </c>
      <c r="P29" s="198">
        <v>1.25</v>
      </c>
      <c r="Q29" s="198">
        <v>0.28000000000000003</v>
      </c>
      <c r="R29" s="198">
        <v>0.53</v>
      </c>
      <c r="S29" s="198">
        <v>0.33</v>
      </c>
      <c r="T29" s="198">
        <v>0</v>
      </c>
      <c r="U29" s="198">
        <v>1.06</v>
      </c>
      <c r="V29" s="198">
        <v>0</v>
      </c>
      <c r="W29" s="198">
        <v>0</v>
      </c>
      <c r="X29" s="198">
        <v>1.86</v>
      </c>
      <c r="Y29" s="198">
        <v>9.15</v>
      </c>
      <c r="Z29" s="198">
        <v>3.41</v>
      </c>
      <c r="AA29" s="198">
        <v>1.1399999999999999</v>
      </c>
      <c r="AB29" s="198">
        <v>0</v>
      </c>
      <c r="AC29" s="198">
        <v>13.24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38.56</v>
      </c>
      <c r="AJ29" s="198">
        <v>0</v>
      </c>
      <c r="AK29" s="198">
        <v>4.3499999999999996</v>
      </c>
      <c r="AL29" s="198">
        <v>0</v>
      </c>
      <c r="AM29" s="198">
        <v>23.93</v>
      </c>
      <c r="AN29" s="198">
        <v>0</v>
      </c>
      <c r="AO29" s="198">
        <v>176.18</v>
      </c>
      <c r="AP29" s="198">
        <v>0</v>
      </c>
    </row>
    <row r="30" spans="1:42">
      <c r="A30" t="s">
        <v>72</v>
      </c>
      <c r="B30" s="198">
        <v>0</v>
      </c>
      <c r="C30" s="198">
        <v>13.69</v>
      </c>
      <c r="D30" s="198">
        <v>0</v>
      </c>
      <c r="E30" s="198">
        <v>0</v>
      </c>
      <c r="F30" s="198">
        <v>21.32</v>
      </c>
      <c r="G30" s="198">
        <v>0</v>
      </c>
      <c r="H30" s="198">
        <v>0</v>
      </c>
      <c r="I30" s="198">
        <v>27.91</v>
      </c>
      <c r="J30" s="198">
        <v>0</v>
      </c>
      <c r="K30" s="198">
        <v>0.39</v>
      </c>
      <c r="L30" s="198">
        <v>206.45</v>
      </c>
      <c r="M30" s="198">
        <v>1.1599999999999999</v>
      </c>
      <c r="N30" s="198">
        <v>1.49</v>
      </c>
      <c r="O30" s="198">
        <v>0</v>
      </c>
      <c r="P30" s="198">
        <v>1.25</v>
      </c>
      <c r="Q30" s="198">
        <v>0.28000000000000003</v>
      </c>
      <c r="R30" s="198">
        <v>0.53</v>
      </c>
      <c r="S30" s="198">
        <v>0.33</v>
      </c>
      <c r="T30" s="198">
        <v>0</v>
      </c>
      <c r="U30" s="198">
        <v>1.06</v>
      </c>
      <c r="V30" s="198">
        <v>0</v>
      </c>
      <c r="W30" s="198">
        <v>0</v>
      </c>
      <c r="X30" s="198">
        <v>1.86</v>
      </c>
      <c r="Y30" s="198">
        <v>9.15</v>
      </c>
      <c r="Z30" s="198">
        <v>3.41</v>
      </c>
      <c r="AA30" s="198">
        <v>1.1399999999999999</v>
      </c>
      <c r="AB30" s="198">
        <v>0</v>
      </c>
      <c r="AC30" s="198">
        <v>13.24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38.56</v>
      </c>
      <c r="AJ30" s="198">
        <v>0</v>
      </c>
      <c r="AK30" s="198">
        <v>4.3499999999999996</v>
      </c>
      <c r="AL30" s="198">
        <v>0</v>
      </c>
      <c r="AM30" s="198">
        <v>23.93</v>
      </c>
      <c r="AN30" s="198">
        <v>0</v>
      </c>
      <c r="AO30" s="198">
        <v>176.18</v>
      </c>
      <c r="AP30" s="198">
        <v>0</v>
      </c>
    </row>
    <row r="31" spans="1:42">
      <c r="A31" t="s">
        <v>73</v>
      </c>
      <c r="B31" s="198">
        <v>0</v>
      </c>
      <c r="C31" s="198">
        <v>13.69</v>
      </c>
      <c r="D31" s="198">
        <v>0</v>
      </c>
      <c r="E31" s="198">
        <v>0</v>
      </c>
      <c r="F31" s="198">
        <v>21.32</v>
      </c>
      <c r="G31" s="198">
        <v>0</v>
      </c>
      <c r="H31" s="198">
        <v>0</v>
      </c>
      <c r="I31" s="198">
        <v>27.57</v>
      </c>
      <c r="J31" s="198">
        <v>0</v>
      </c>
      <c r="K31" s="198">
        <v>0.39</v>
      </c>
      <c r="L31" s="198">
        <v>206.44</v>
      </c>
      <c r="M31" s="198">
        <v>1.1599999999999999</v>
      </c>
      <c r="N31" s="198">
        <v>1.49</v>
      </c>
      <c r="O31" s="198">
        <v>0</v>
      </c>
      <c r="P31" s="198">
        <v>1.24</v>
      </c>
      <c r="Q31" s="198">
        <v>0.28000000000000003</v>
      </c>
      <c r="R31" s="198">
        <v>0.53</v>
      </c>
      <c r="S31" s="198">
        <v>0.33</v>
      </c>
      <c r="T31" s="198">
        <v>0</v>
      </c>
      <c r="U31" s="198">
        <v>1.06</v>
      </c>
      <c r="V31" s="198">
        <v>0</v>
      </c>
      <c r="W31" s="198">
        <v>0</v>
      </c>
      <c r="X31" s="198">
        <v>1.86</v>
      </c>
      <c r="Y31" s="198">
        <v>9.15</v>
      </c>
      <c r="Z31" s="198">
        <v>3.41</v>
      </c>
      <c r="AA31" s="198">
        <v>1.1399999999999999</v>
      </c>
      <c r="AB31" s="198">
        <v>0</v>
      </c>
      <c r="AC31" s="198">
        <v>13.24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38.56</v>
      </c>
      <c r="AJ31" s="198">
        <v>0</v>
      </c>
      <c r="AK31" s="198">
        <v>4.3499999999999996</v>
      </c>
      <c r="AL31" s="198">
        <v>0</v>
      </c>
      <c r="AM31" s="198">
        <v>23.93</v>
      </c>
      <c r="AN31" s="198">
        <v>0</v>
      </c>
      <c r="AO31" s="198">
        <v>176.18</v>
      </c>
      <c r="AP31" s="198">
        <v>0</v>
      </c>
    </row>
    <row r="32" spans="1:42">
      <c r="A32" t="s">
        <v>74</v>
      </c>
      <c r="B32" s="198">
        <v>0</v>
      </c>
      <c r="C32" s="198">
        <v>13.69</v>
      </c>
      <c r="D32" s="198">
        <v>0</v>
      </c>
      <c r="E32" s="198">
        <v>0</v>
      </c>
      <c r="F32" s="198">
        <v>21.32</v>
      </c>
      <c r="G32" s="198">
        <v>0</v>
      </c>
      <c r="H32" s="198">
        <v>0</v>
      </c>
      <c r="I32" s="198">
        <v>27.57</v>
      </c>
      <c r="J32" s="198">
        <v>0</v>
      </c>
      <c r="K32" s="198">
        <v>0.39</v>
      </c>
      <c r="L32" s="198">
        <v>206.44</v>
      </c>
      <c r="M32" s="198">
        <v>1.1599999999999999</v>
      </c>
      <c r="N32" s="198">
        <v>1.49</v>
      </c>
      <c r="O32" s="198">
        <v>0</v>
      </c>
      <c r="P32" s="198">
        <v>1.24</v>
      </c>
      <c r="Q32" s="198">
        <v>0.28000000000000003</v>
      </c>
      <c r="R32" s="198">
        <v>0.53</v>
      </c>
      <c r="S32" s="198">
        <v>0.33</v>
      </c>
      <c r="T32" s="198">
        <v>0</v>
      </c>
      <c r="U32" s="198">
        <v>1.06</v>
      </c>
      <c r="V32" s="198">
        <v>0</v>
      </c>
      <c r="W32" s="198">
        <v>0</v>
      </c>
      <c r="X32" s="198">
        <v>1.86</v>
      </c>
      <c r="Y32" s="198">
        <v>9.15</v>
      </c>
      <c r="Z32" s="198">
        <v>3.41</v>
      </c>
      <c r="AA32" s="198">
        <v>1.1399999999999999</v>
      </c>
      <c r="AB32" s="198">
        <v>0</v>
      </c>
      <c r="AC32" s="198">
        <v>13.24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38.56</v>
      </c>
      <c r="AJ32" s="198">
        <v>0</v>
      </c>
      <c r="AK32" s="198">
        <v>4.3499999999999996</v>
      </c>
      <c r="AL32" s="198">
        <v>0</v>
      </c>
      <c r="AM32" s="198">
        <v>23.93</v>
      </c>
      <c r="AN32" s="198">
        <v>0</v>
      </c>
      <c r="AO32" s="198">
        <v>176.18</v>
      </c>
      <c r="AP32" s="198">
        <v>0</v>
      </c>
    </row>
    <row r="33" spans="1:42">
      <c r="A33" t="s">
        <v>75</v>
      </c>
      <c r="B33" s="198">
        <v>0</v>
      </c>
      <c r="C33" s="198">
        <v>13.69</v>
      </c>
      <c r="D33" s="198">
        <v>0</v>
      </c>
      <c r="E33" s="198">
        <v>0</v>
      </c>
      <c r="F33" s="198">
        <v>21.32</v>
      </c>
      <c r="G33" s="198">
        <v>0</v>
      </c>
      <c r="H33" s="198">
        <v>0</v>
      </c>
      <c r="I33" s="198">
        <v>27.57</v>
      </c>
      <c r="J33" s="198">
        <v>0</v>
      </c>
      <c r="K33" s="198">
        <v>0.39</v>
      </c>
      <c r="L33" s="198">
        <v>206.45</v>
      </c>
      <c r="M33" s="198">
        <v>1.1599999999999999</v>
      </c>
      <c r="N33" s="198">
        <v>1.49</v>
      </c>
      <c r="O33" s="198">
        <v>0</v>
      </c>
      <c r="P33" s="198">
        <v>1.24</v>
      </c>
      <c r="Q33" s="198">
        <v>0.28000000000000003</v>
      </c>
      <c r="R33" s="198">
        <v>0.53</v>
      </c>
      <c r="S33" s="198">
        <v>0.33</v>
      </c>
      <c r="T33" s="198">
        <v>0</v>
      </c>
      <c r="U33" s="198">
        <v>1.06</v>
      </c>
      <c r="V33" s="198">
        <v>0</v>
      </c>
      <c r="W33" s="198">
        <v>0</v>
      </c>
      <c r="X33" s="198">
        <v>1.86</v>
      </c>
      <c r="Y33" s="198">
        <v>9.15</v>
      </c>
      <c r="Z33" s="198">
        <v>3.41</v>
      </c>
      <c r="AA33" s="198">
        <v>1.1399999999999999</v>
      </c>
      <c r="AB33" s="198">
        <v>0</v>
      </c>
      <c r="AC33" s="198">
        <v>13.24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38.950000000000003</v>
      </c>
      <c r="AJ33" s="198">
        <v>0</v>
      </c>
      <c r="AK33" s="198">
        <v>4.3499999999999996</v>
      </c>
      <c r="AL33" s="198">
        <v>0</v>
      </c>
      <c r="AM33" s="198">
        <v>23.93</v>
      </c>
      <c r="AN33" s="198">
        <v>0</v>
      </c>
      <c r="AO33" s="198">
        <v>176.18</v>
      </c>
      <c r="AP33" s="198">
        <v>0</v>
      </c>
    </row>
    <row r="34" spans="1:42">
      <c r="A34" t="s">
        <v>76</v>
      </c>
      <c r="B34" s="198">
        <v>0</v>
      </c>
      <c r="C34" s="198">
        <v>13.59</v>
      </c>
      <c r="D34" s="198">
        <v>0</v>
      </c>
      <c r="E34" s="198">
        <v>0</v>
      </c>
      <c r="F34" s="198">
        <v>21.32</v>
      </c>
      <c r="G34" s="198">
        <v>0</v>
      </c>
      <c r="H34" s="198">
        <v>0</v>
      </c>
      <c r="I34" s="198">
        <v>27.57</v>
      </c>
      <c r="J34" s="198">
        <v>0</v>
      </c>
      <c r="K34" s="198">
        <v>0.39</v>
      </c>
      <c r="L34" s="198">
        <v>206.45</v>
      </c>
      <c r="M34" s="198">
        <v>1.1599999999999999</v>
      </c>
      <c r="N34" s="198">
        <v>1.49</v>
      </c>
      <c r="O34" s="198">
        <v>0</v>
      </c>
      <c r="P34" s="198">
        <v>1.24</v>
      </c>
      <c r="Q34" s="198">
        <v>0.28000000000000003</v>
      </c>
      <c r="R34" s="198">
        <v>0.53</v>
      </c>
      <c r="S34" s="198">
        <v>0.33</v>
      </c>
      <c r="T34" s="198">
        <v>0</v>
      </c>
      <c r="U34" s="198">
        <v>1.06</v>
      </c>
      <c r="V34" s="198">
        <v>0</v>
      </c>
      <c r="W34" s="198">
        <v>0</v>
      </c>
      <c r="X34" s="198">
        <v>1.86</v>
      </c>
      <c r="Y34" s="198">
        <v>9.15</v>
      </c>
      <c r="Z34" s="198">
        <v>3.41</v>
      </c>
      <c r="AA34" s="198">
        <v>1.1399999999999999</v>
      </c>
      <c r="AB34" s="198">
        <v>0</v>
      </c>
      <c r="AC34" s="198">
        <v>13.24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38.56</v>
      </c>
      <c r="AJ34" s="198">
        <v>0</v>
      </c>
      <c r="AK34" s="198">
        <v>4.3499999999999996</v>
      </c>
      <c r="AL34" s="198">
        <v>0</v>
      </c>
      <c r="AM34" s="198">
        <v>23.93</v>
      </c>
      <c r="AN34" s="198">
        <v>0</v>
      </c>
      <c r="AO34" s="198">
        <v>176.18</v>
      </c>
      <c r="AP34" s="198">
        <v>0</v>
      </c>
    </row>
    <row r="35" spans="1:42">
      <c r="A35" t="s">
        <v>77</v>
      </c>
      <c r="B35" s="198">
        <v>0</v>
      </c>
      <c r="C35" s="198">
        <v>13.59</v>
      </c>
      <c r="D35" s="198">
        <v>0</v>
      </c>
      <c r="E35" s="198">
        <v>0</v>
      </c>
      <c r="F35" s="198">
        <v>21.32</v>
      </c>
      <c r="G35" s="198">
        <v>0</v>
      </c>
      <c r="H35" s="198">
        <v>0</v>
      </c>
      <c r="I35" s="198">
        <v>27.57</v>
      </c>
      <c r="J35" s="198">
        <v>0</v>
      </c>
      <c r="K35" s="198">
        <v>0.39</v>
      </c>
      <c r="L35" s="198">
        <v>206.45</v>
      </c>
      <c r="M35" s="198">
        <v>1.1599999999999999</v>
      </c>
      <c r="N35" s="198">
        <v>1.49</v>
      </c>
      <c r="O35" s="198">
        <v>0</v>
      </c>
      <c r="P35" s="198">
        <v>1.24</v>
      </c>
      <c r="Q35" s="198">
        <v>0.28000000000000003</v>
      </c>
      <c r="R35" s="198">
        <v>0.53</v>
      </c>
      <c r="S35" s="198">
        <v>0.33</v>
      </c>
      <c r="T35" s="198">
        <v>0</v>
      </c>
      <c r="U35" s="198">
        <v>1.06</v>
      </c>
      <c r="V35" s="198">
        <v>0</v>
      </c>
      <c r="W35" s="198">
        <v>0</v>
      </c>
      <c r="X35" s="198">
        <v>1.86</v>
      </c>
      <c r="Y35" s="198">
        <v>9.15</v>
      </c>
      <c r="Z35" s="198">
        <v>3.41</v>
      </c>
      <c r="AA35" s="198">
        <v>1.1399999999999999</v>
      </c>
      <c r="AB35" s="198">
        <v>0</v>
      </c>
      <c r="AC35" s="198">
        <v>13.24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38.56</v>
      </c>
      <c r="AJ35" s="198">
        <v>0</v>
      </c>
      <c r="AK35" s="198">
        <v>3.09</v>
      </c>
      <c r="AL35" s="198">
        <v>0</v>
      </c>
      <c r="AM35" s="198">
        <v>23.93</v>
      </c>
      <c r="AN35" s="198">
        <v>0</v>
      </c>
      <c r="AO35" s="198">
        <v>180.53</v>
      </c>
      <c r="AP35" s="198">
        <v>0</v>
      </c>
    </row>
    <row r="36" spans="1:42">
      <c r="A36" t="s">
        <v>78</v>
      </c>
      <c r="B36" s="198">
        <v>0</v>
      </c>
      <c r="C36" s="198">
        <v>13.59</v>
      </c>
      <c r="D36" s="198">
        <v>0</v>
      </c>
      <c r="E36" s="198">
        <v>0</v>
      </c>
      <c r="F36" s="198">
        <v>21.32</v>
      </c>
      <c r="G36" s="198">
        <v>0</v>
      </c>
      <c r="H36" s="198">
        <v>0</v>
      </c>
      <c r="I36" s="198">
        <v>27.57</v>
      </c>
      <c r="J36" s="198">
        <v>0</v>
      </c>
      <c r="K36" s="198">
        <v>0.39</v>
      </c>
      <c r="L36" s="198">
        <v>206.45</v>
      </c>
      <c r="M36" s="198">
        <v>1.1599999999999999</v>
      </c>
      <c r="N36" s="198">
        <v>1.49</v>
      </c>
      <c r="O36" s="198">
        <v>0</v>
      </c>
      <c r="P36" s="198">
        <v>1.24</v>
      </c>
      <c r="Q36" s="198">
        <v>0.28000000000000003</v>
      </c>
      <c r="R36" s="198">
        <v>0.53</v>
      </c>
      <c r="S36" s="198">
        <v>0.33</v>
      </c>
      <c r="T36" s="198">
        <v>0</v>
      </c>
      <c r="U36" s="198">
        <v>1.06</v>
      </c>
      <c r="V36" s="198">
        <v>0</v>
      </c>
      <c r="W36" s="198">
        <v>0</v>
      </c>
      <c r="X36" s="198">
        <v>1.86</v>
      </c>
      <c r="Y36" s="198">
        <v>9.15</v>
      </c>
      <c r="Z36" s="198">
        <v>3.41</v>
      </c>
      <c r="AA36" s="198">
        <v>1.1399999999999999</v>
      </c>
      <c r="AB36" s="198">
        <v>0</v>
      </c>
      <c r="AC36" s="198">
        <v>13.24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38.56</v>
      </c>
      <c r="AJ36" s="198">
        <v>0</v>
      </c>
      <c r="AK36" s="198">
        <v>2.67</v>
      </c>
      <c r="AL36" s="198">
        <v>0</v>
      </c>
      <c r="AM36" s="198">
        <v>23.93</v>
      </c>
      <c r="AN36" s="198">
        <v>0</v>
      </c>
      <c r="AO36" s="198">
        <v>180.53</v>
      </c>
      <c r="AP36" s="198">
        <v>0</v>
      </c>
    </row>
    <row r="37" spans="1:42">
      <c r="A37" t="s">
        <v>79</v>
      </c>
      <c r="B37" s="198">
        <v>0</v>
      </c>
      <c r="C37" s="198">
        <v>13.59</v>
      </c>
      <c r="D37" s="198">
        <v>0</v>
      </c>
      <c r="E37" s="198">
        <v>0</v>
      </c>
      <c r="F37" s="198">
        <v>21.32</v>
      </c>
      <c r="G37" s="198">
        <v>0</v>
      </c>
      <c r="H37" s="198">
        <v>0</v>
      </c>
      <c r="I37" s="198">
        <v>27.57</v>
      </c>
      <c r="J37" s="198">
        <v>0</v>
      </c>
      <c r="K37" s="198">
        <v>0.39</v>
      </c>
      <c r="L37" s="198">
        <v>206.45</v>
      </c>
      <c r="M37" s="198">
        <v>1.1599999999999999</v>
      </c>
      <c r="N37" s="198">
        <v>1.49</v>
      </c>
      <c r="O37" s="198">
        <v>0</v>
      </c>
      <c r="P37" s="198">
        <v>1.24</v>
      </c>
      <c r="Q37" s="198">
        <v>0.28000000000000003</v>
      </c>
      <c r="R37" s="198">
        <v>0.53</v>
      </c>
      <c r="S37" s="198">
        <v>0.33</v>
      </c>
      <c r="T37" s="198">
        <v>0</v>
      </c>
      <c r="U37" s="198">
        <v>1.06</v>
      </c>
      <c r="V37" s="198">
        <v>0</v>
      </c>
      <c r="W37" s="198">
        <v>0</v>
      </c>
      <c r="X37" s="198">
        <v>1.86</v>
      </c>
      <c r="Y37" s="198">
        <v>9.15</v>
      </c>
      <c r="Z37" s="198">
        <v>3.41</v>
      </c>
      <c r="AA37" s="198">
        <v>1.1399999999999999</v>
      </c>
      <c r="AB37" s="198">
        <v>0</v>
      </c>
      <c r="AC37" s="198">
        <v>13.87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38.56</v>
      </c>
      <c r="AJ37" s="198">
        <v>0</v>
      </c>
      <c r="AK37" s="198">
        <v>3.93</v>
      </c>
      <c r="AL37" s="198">
        <v>0</v>
      </c>
      <c r="AM37" s="198">
        <v>23.93</v>
      </c>
      <c r="AN37" s="198">
        <v>0</v>
      </c>
      <c r="AO37" s="198">
        <v>180.53</v>
      </c>
      <c r="AP37" s="198">
        <v>0</v>
      </c>
    </row>
    <row r="38" spans="1:42">
      <c r="A38" t="s">
        <v>80</v>
      </c>
      <c r="B38" s="198">
        <v>0</v>
      </c>
      <c r="C38" s="198">
        <v>13.59</v>
      </c>
      <c r="D38" s="198">
        <v>0</v>
      </c>
      <c r="E38" s="198">
        <v>0</v>
      </c>
      <c r="F38" s="198">
        <v>21.32</v>
      </c>
      <c r="G38" s="198">
        <v>0</v>
      </c>
      <c r="H38" s="198">
        <v>0</v>
      </c>
      <c r="I38" s="198">
        <v>27.57</v>
      </c>
      <c r="J38" s="198">
        <v>0</v>
      </c>
      <c r="K38" s="198">
        <v>0.39</v>
      </c>
      <c r="L38" s="198">
        <v>206.45</v>
      </c>
      <c r="M38" s="198">
        <v>1.1599999999999999</v>
      </c>
      <c r="N38" s="198">
        <v>1.49</v>
      </c>
      <c r="O38" s="198">
        <v>0</v>
      </c>
      <c r="P38" s="198">
        <v>1.24</v>
      </c>
      <c r="Q38" s="198">
        <v>0.28000000000000003</v>
      </c>
      <c r="R38" s="198">
        <v>0.53</v>
      </c>
      <c r="S38" s="198">
        <v>0.33</v>
      </c>
      <c r="T38" s="198">
        <v>0</v>
      </c>
      <c r="U38" s="198">
        <v>1.06</v>
      </c>
      <c r="V38" s="198">
        <v>0</v>
      </c>
      <c r="W38" s="198">
        <v>0</v>
      </c>
      <c r="X38" s="198">
        <v>1.86</v>
      </c>
      <c r="Y38" s="198">
        <v>9.15</v>
      </c>
      <c r="Z38" s="198">
        <v>3.41</v>
      </c>
      <c r="AA38" s="198">
        <v>1.1399999999999999</v>
      </c>
      <c r="AB38" s="198">
        <v>0</v>
      </c>
      <c r="AC38" s="198">
        <v>13.87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38.56</v>
      </c>
      <c r="AJ38" s="198">
        <v>0</v>
      </c>
      <c r="AK38" s="198">
        <v>2.2400000000000002</v>
      </c>
      <c r="AL38" s="198">
        <v>0</v>
      </c>
      <c r="AM38" s="198">
        <v>23.93</v>
      </c>
      <c r="AN38" s="198">
        <v>0</v>
      </c>
      <c r="AO38" s="198">
        <v>180.53</v>
      </c>
      <c r="AP38" s="198">
        <v>0</v>
      </c>
    </row>
    <row r="39" spans="1:42">
      <c r="A39" t="s">
        <v>81</v>
      </c>
      <c r="B39" s="198">
        <v>0</v>
      </c>
      <c r="C39" s="198">
        <v>13.59</v>
      </c>
      <c r="D39" s="198">
        <v>0</v>
      </c>
      <c r="E39" s="198">
        <v>0</v>
      </c>
      <c r="F39" s="198">
        <v>21.32</v>
      </c>
      <c r="G39" s="198">
        <v>0</v>
      </c>
      <c r="H39" s="198">
        <v>0</v>
      </c>
      <c r="I39" s="198">
        <v>27.57</v>
      </c>
      <c r="J39" s="198">
        <v>0</v>
      </c>
      <c r="K39" s="198">
        <v>0.39</v>
      </c>
      <c r="L39" s="198">
        <v>206.45</v>
      </c>
      <c r="M39" s="198">
        <v>1.1599999999999999</v>
      </c>
      <c r="N39" s="198">
        <v>1.49</v>
      </c>
      <c r="O39" s="198">
        <v>0</v>
      </c>
      <c r="P39" s="198">
        <v>1.24</v>
      </c>
      <c r="Q39" s="198">
        <v>0.28000000000000003</v>
      </c>
      <c r="R39" s="198">
        <v>0.53</v>
      </c>
      <c r="S39" s="198">
        <v>0.33</v>
      </c>
      <c r="T39" s="198">
        <v>0</v>
      </c>
      <c r="U39" s="198">
        <v>1.06</v>
      </c>
      <c r="V39" s="198">
        <v>0</v>
      </c>
      <c r="W39" s="198">
        <v>0</v>
      </c>
      <c r="X39" s="198">
        <v>1.86</v>
      </c>
      <c r="Y39" s="198">
        <v>9.15</v>
      </c>
      <c r="Z39" s="198">
        <v>3.41</v>
      </c>
      <c r="AA39" s="198">
        <v>1.1399999999999999</v>
      </c>
      <c r="AB39" s="198">
        <v>0</v>
      </c>
      <c r="AC39" s="198">
        <v>13.87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38.950000000000003</v>
      </c>
      <c r="AJ39" s="198">
        <v>0</v>
      </c>
      <c r="AK39" s="198">
        <v>4.3499999999999996</v>
      </c>
      <c r="AL39" s="198">
        <v>0</v>
      </c>
      <c r="AM39" s="198">
        <v>23.93</v>
      </c>
      <c r="AN39" s="198">
        <v>0</v>
      </c>
      <c r="AO39" s="198">
        <v>180.53</v>
      </c>
      <c r="AP39" s="198">
        <v>0</v>
      </c>
    </row>
    <row r="40" spans="1:42">
      <c r="A40" t="s">
        <v>82</v>
      </c>
      <c r="B40" s="198">
        <v>0</v>
      </c>
      <c r="C40" s="198">
        <v>13.59</v>
      </c>
      <c r="D40" s="198">
        <v>0</v>
      </c>
      <c r="E40" s="198">
        <v>0</v>
      </c>
      <c r="F40" s="198">
        <v>21.32</v>
      </c>
      <c r="G40" s="198">
        <v>0</v>
      </c>
      <c r="H40" s="198">
        <v>0</v>
      </c>
      <c r="I40" s="198">
        <v>27.57</v>
      </c>
      <c r="J40" s="198">
        <v>0</v>
      </c>
      <c r="K40" s="198">
        <v>0.39</v>
      </c>
      <c r="L40" s="198">
        <v>206.45</v>
      </c>
      <c r="M40" s="198">
        <v>1.1599999999999999</v>
      </c>
      <c r="N40" s="198">
        <v>1.49</v>
      </c>
      <c r="O40" s="198">
        <v>0</v>
      </c>
      <c r="P40" s="198">
        <v>1.24</v>
      </c>
      <c r="Q40" s="198">
        <v>0.28000000000000003</v>
      </c>
      <c r="R40" s="198">
        <v>0.53</v>
      </c>
      <c r="S40" s="198">
        <v>0.33</v>
      </c>
      <c r="T40" s="198">
        <v>0</v>
      </c>
      <c r="U40" s="198">
        <v>1.06</v>
      </c>
      <c r="V40" s="198">
        <v>0</v>
      </c>
      <c r="W40" s="198">
        <v>0</v>
      </c>
      <c r="X40" s="198">
        <v>1.86</v>
      </c>
      <c r="Y40" s="198">
        <v>9.15</v>
      </c>
      <c r="Z40" s="198">
        <v>3.41</v>
      </c>
      <c r="AA40" s="198">
        <v>1.1399999999999999</v>
      </c>
      <c r="AB40" s="198">
        <v>0</v>
      </c>
      <c r="AC40" s="198">
        <v>13.87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38.56</v>
      </c>
      <c r="AJ40" s="198">
        <v>0</v>
      </c>
      <c r="AK40" s="198">
        <v>4.3499999999999996</v>
      </c>
      <c r="AL40" s="198">
        <v>0</v>
      </c>
      <c r="AM40" s="198">
        <v>23.93</v>
      </c>
      <c r="AN40" s="198">
        <v>0</v>
      </c>
      <c r="AO40" s="198">
        <v>180.53</v>
      </c>
      <c r="AP40" s="198">
        <v>0</v>
      </c>
    </row>
    <row r="41" spans="1:42">
      <c r="A41" t="s">
        <v>83</v>
      </c>
      <c r="B41" s="198">
        <v>0</v>
      </c>
      <c r="C41" s="198">
        <v>13.59</v>
      </c>
      <c r="D41" s="198">
        <v>0</v>
      </c>
      <c r="E41" s="198">
        <v>0</v>
      </c>
      <c r="F41" s="198">
        <v>21.32</v>
      </c>
      <c r="G41" s="198">
        <v>0</v>
      </c>
      <c r="H41" s="198">
        <v>0</v>
      </c>
      <c r="I41" s="198">
        <v>27.57</v>
      </c>
      <c r="J41" s="198">
        <v>0</v>
      </c>
      <c r="K41" s="198">
        <v>0.39</v>
      </c>
      <c r="L41" s="198">
        <v>206.45</v>
      </c>
      <c r="M41" s="198">
        <v>1.1599999999999999</v>
      </c>
      <c r="N41" s="198">
        <v>1.49</v>
      </c>
      <c r="O41" s="198">
        <v>0</v>
      </c>
      <c r="P41" s="198">
        <v>1.24</v>
      </c>
      <c r="Q41" s="198">
        <v>0.28000000000000003</v>
      </c>
      <c r="R41" s="198">
        <v>0.53</v>
      </c>
      <c r="S41" s="198">
        <v>0.33</v>
      </c>
      <c r="T41" s="198">
        <v>0</v>
      </c>
      <c r="U41" s="198">
        <v>1.06</v>
      </c>
      <c r="V41" s="198">
        <v>0</v>
      </c>
      <c r="W41" s="198">
        <v>0</v>
      </c>
      <c r="X41" s="198">
        <v>1.86</v>
      </c>
      <c r="Y41" s="198">
        <v>9.15</v>
      </c>
      <c r="Z41" s="198">
        <v>3.41</v>
      </c>
      <c r="AA41" s="198">
        <v>1.1399999999999999</v>
      </c>
      <c r="AB41" s="198">
        <v>0</v>
      </c>
      <c r="AC41" s="198">
        <v>13.87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38.56</v>
      </c>
      <c r="AJ41" s="198">
        <v>0</v>
      </c>
      <c r="AK41" s="198">
        <v>4.3499999999999996</v>
      </c>
      <c r="AL41" s="198">
        <v>0</v>
      </c>
      <c r="AM41" s="198">
        <v>23.93</v>
      </c>
      <c r="AN41" s="198">
        <v>0</v>
      </c>
      <c r="AO41" s="198">
        <v>180.53</v>
      </c>
      <c r="AP41" s="198">
        <v>0</v>
      </c>
    </row>
    <row r="42" spans="1:42">
      <c r="A42" t="s">
        <v>84</v>
      </c>
      <c r="B42" s="198">
        <v>0</v>
      </c>
      <c r="C42" s="198">
        <v>13.59</v>
      </c>
      <c r="D42" s="198">
        <v>0</v>
      </c>
      <c r="E42" s="198">
        <v>0</v>
      </c>
      <c r="F42" s="198">
        <v>21.32</v>
      </c>
      <c r="G42" s="198">
        <v>0</v>
      </c>
      <c r="H42" s="198">
        <v>0</v>
      </c>
      <c r="I42" s="198">
        <v>27.57</v>
      </c>
      <c r="J42" s="198">
        <v>0</v>
      </c>
      <c r="K42" s="198">
        <v>0.39</v>
      </c>
      <c r="L42" s="198">
        <v>206.45</v>
      </c>
      <c r="M42" s="198">
        <v>1.1599999999999999</v>
      </c>
      <c r="N42" s="198">
        <v>1.49</v>
      </c>
      <c r="O42" s="198">
        <v>0</v>
      </c>
      <c r="P42" s="198">
        <v>1.24</v>
      </c>
      <c r="Q42" s="198">
        <v>0.28000000000000003</v>
      </c>
      <c r="R42" s="198">
        <v>0.53</v>
      </c>
      <c r="S42" s="198">
        <v>0.33</v>
      </c>
      <c r="T42" s="198">
        <v>0</v>
      </c>
      <c r="U42" s="198">
        <v>1.06</v>
      </c>
      <c r="V42" s="198">
        <v>0</v>
      </c>
      <c r="W42" s="198">
        <v>0</v>
      </c>
      <c r="X42" s="198">
        <v>1.86</v>
      </c>
      <c r="Y42" s="198">
        <v>9.15</v>
      </c>
      <c r="Z42" s="198">
        <v>3.41</v>
      </c>
      <c r="AA42" s="198">
        <v>1.1399999999999999</v>
      </c>
      <c r="AB42" s="198">
        <v>0</v>
      </c>
      <c r="AC42" s="198">
        <v>13.87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38.56</v>
      </c>
      <c r="AJ42" s="198">
        <v>0</v>
      </c>
      <c r="AK42" s="198">
        <v>4.3499999999999996</v>
      </c>
      <c r="AL42" s="198">
        <v>0</v>
      </c>
      <c r="AM42" s="198">
        <v>23.93</v>
      </c>
      <c r="AN42" s="198">
        <v>0</v>
      </c>
      <c r="AO42" s="198">
        <v>180.53</v>
      </c>
      <c r="AP42" s="198">
        <v>0</v>
      </c>
    </row>
    <row r="43" spans="1:42">
      <c r="A43" t="s">
        <v>85</v>
      </c>
      <c r="B43" s="198">
        <v>0</v>
      </c>
      <c r="C43" s="198">
        <v>13.59</v>
      </c>
      <c r="D43" s="198">
        <v>0</v>
      </c>
      <c r="E43" s="198">
        <v>0</v>
      </c>
      <c r="F43" s="198">
        <v>21.32</v>
      </c>
      <c r="G43" s="198">
        <v>0</v>
      </c>
      <c r="H43" s="198">
        <v>0</v>
      </c>
      <c r="I43" s="198">
        <v>27.4</v>
      </c>
      <c r="J43" s="198">
        <v>0</v>
      </c>
      <c r="K43" s="198">
        <v>0.39</v>
      </c>
      <c r="L43" s="198">
        <v>206.45</v>
      </c>
      <c r="M43" s="198">
        <v>1.1599999999999999</v>
      </c>
      <c r="N43" s="198">
        <v>1.49</v>
      </c>
      <c r="O43" s="198">
        <v>0</v>
      </c>
      <c r="P43" s="198">
        <v>1.24</v>
      </c>
      <c r="Q43" s="198">
        <v>0.28000000000000003</v>
      </c>
      <c r="R43" s="198">
        <v>0.53</v>
      </c>
      <c r="S43" s="198">
        <v>0.33</v>
      </c>
      <c r="T43" s="198">
        <v>0</v>
      </c>
      <c r="U43" s="198">
        <v>1.06</v>
      </c>
      <c r="V43" s="198">
        <v>0</v>
      </c>
      <c r="W43" s="198">
        <v>0</v>
      </c>
      <c r="X43" s="198">
        <v>1.86</v>
      </c>
      <c r="Y43" s="198">
        <v>9.15</v>
      </c>
      <c r="Z43" s="198">
        <v>3.41</v>
      </c>
      <c r="AA43" s="198">
        <v>1.1399999999999999</v>
      </c>
      <c r="AB43" s="198">
        <v>0</v>
      </c>
      <c r="AC43" s="198">
        <v>14.19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38.56</v>
      </c>
      <c r="AJ43" s="198">
        <v>0</v>
      </c>
      <c r="AK43" s="198">
        <v>4.3499999999999996</v>
      </c>
      <c r="AL43" s="198">
        <v>0</v>
      </c>
      <c r="AM43" s="198">
        <v>23.93</v>
      </c>
      <c r="AN43" s="198">
        <v>0</v>
      </c>
      <c r="AO43" s="198">
        <v>180.53</v>
      </c>
      <c r="AP43" s="198">
        <v>0</v>
      </c>
    </row>
    <row r="44" spans="1:42">
      <c r="A44" t="s">
        <v>86</v>
      </c>
      <c r="B44" s="198">
        <v>0</v>
      </c>
      <c r="C44" s="198">
        <v>13.53</v>
      </c>
      <c r="D44" s="198">
        <v>0</v>
      </c>
      <c r="E44" s="198">
        <v>0</v>
      </c>
      <c r="F44" s="198">
        <v>21.32</v>
      </c>
      <c r="G44" s="198">
        <v>0</v>
      </c>
      <c r="H44" s="198">
        <v>0</v>
      </c>
      <c r="I44" s="198">
        <v>27.4</v>
      </c>
      <c r="J44" s="198">
        <v>0</v>
      </c>
      <c r="K44" s="198">
        <v>0.39</v>
      </c>
      <c r="L44" s="198">
        <v>206.45</v>
      </c>
      <c r="M44" s="198">
        <v>1.1599999999999999</v>
      </c>
      <c r="N44" s="198">
        <v>1.49</v>
      </c>
      <c r="O44" s="198">
        <v>0</v>
      </c>
      <c r="P44" s="198">
        <v>1.24</v>
      </c>
      <c r="Q44" s="198">
        <v>0.28000000000000003</v>
      </c>
      <c r="R44" s="198">
        <v>0.53</v>
      </c>
      <c r="S44" s="198">
        <v>0.33</v>
      </c>
      <c r="T44" s="198">
        <v>0</v>
      </c>
      <c r="U44" s="198">
        <v>1.06</v>
      </c>
      <c r="V44" s="198">
        <v>0</v>
      </c>
      <c r="W44" s="198">
        <v>0</v>
      </c>
      <c r="X44" s="198">
        <v>1.86</v>
      </c>
      <c r="Y44" s="198">
        <v>9.15</v>
      </c>
      <c r="Z44" s="198">
        <v>3.41</v>
      </c>
      <c r="AA44" s="198">
        <v>1.1399999999999999</v>
      </c>
      <c r="AB44" s="198">
        <v>0</v>
      </c>
      <c r="AC44" s="198">
        <v>14.19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38.56</v>
      </c>
      <c r="AJ44" s="198">
        <v>0</v>
      </c>
      <c r="AK44" s="198">
        <v>4.3499999999999996</v>
      </c>
      <c r="AL44" s="198">
        <v>0</v>
      </c>
      <c r="AM44" s="198">
        <v>23.93</v>
      </c>
      <c r="AN44" s="198">
        <v>0</v>
      </c>
      <c r="AO44" s="198">
        <v>180.53</v>
      </c>
      <c r="AP44" s="198">
        <v>0</v>
      </c>
    </row>
    <row r="45" spans="1:42">
      <c r="A45" t="s">
        <v>87</v>
      </c>
      <c r="B45" s="198">
        <v>0</v>
      </c>
      <c r="C45" s="198">
        <v>13.53</v>
      </c>
      <c r="D45" s="198">
        <v>0</v>
      </c>
      <c r="E45" s="198">
        <v>0</v>
      </c>
      <c r="F45" s="198">
        <v>21.32</v>
      </c>
      <c r="G45" s="198">
        <v>0</v>
      </c>
      <c r="H45" s="198">
        <v>0</v>
      </c>
      <c r="I45" s="198">
        <v>27.4</v>
      </c>
      <c r="J45" s="198">
        <v>0</v>
      </c>
      <c r="K45" s="198">
        <v>0.39</v>
      </c>
      <c r="L45" s="198">
        <v>206.45</v>
      </c>
      <c r="M45" s="198">
        <v>1.1599999999999999</v>
      </c>
      <c r="N45" s="198">
        <v>1.49</v>
      </c>
      <c r="O45" s="198">
        <v>0</v>
      </c>
      <c r="P45" s="198">
        <v>1.24</v>
      </c>
      <c r="Q45" s="198">
        <v>0.28000000000000003</v>
      </c>
      <c r="R45" s="198">
        <v>0.53</v>
      </c>
      <c r="S45" s="198">
        <v>0.33</v>
      </c>
      <c r="T45" s="198">
        <v>0</v>
      </c>
      <c r="U45" s="198">
        <v>1.01</v>
      </c>
      <c r="V45" s="198">
        <v>0</v>
      </c>
      <c r="W45" s="198">
        <v>0</v>
      </c>
      <c r="X45" s="198">
        <v>1.86</v>
      </c>
      <c r="Y45" s="198">
        <v>9.15</v>
      </c>
      <c r="Z45" s="198">
        <v>3.41</v>
      </c>
      <c r="AA45" s="198">
        <v>1.1399999999999999</v>
      </c>
      <c r="AB45" s="198">
        <v>0</v>
      </c>
      <c r="AC45" s="198">
        <v>14.19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38.950000000000003</v>
      </c>
      <c r="AJ45" s="198">
        <v>0</v>
      </c>
      <c r="AK45" s="198">
        <v>4.3499999999999996</v>
      </c>
      <c r="AL45" s="198">
        <v>0</v>
      </c>
      <c r="AM45" s="198">
        <v>23.93</v>
      </c>
      <c r="AN45" s="198">
        <v>0</v>
      </c>
      <c r="AO45" s="198">
        <v>180.53</v>
      </c>
      <c r="AP45" s="198">
        <v>0</v>
      </c>
    </row>
    <row r="46" spans="1:42">
      <c r="A46" t="s">
        <v>88</v>
      </c>
      <c r="B46" s="198">
        <v>0</v>
      </c>
      <c r="C46" s="198">
        <v>13.53</v>
      </c>
      <c r="D46" s="198">
        <v>0</v>
      </c>
      <c r="E46" s="198">
        <v>0</v>
      </c>
      <c r="F46" s="198">
        <v>21.32</v>
      </c>
      <c r="G46" s="198">
        <v>0</v>
      </c>
      <c r="H46" s="198">
        <v>0</v>
      </c>
      <c r="I46" s="198">
        <v>27.4</v>
      </c>
      <c r="J46" s="198">
        <v>0</v>
      </c>
      <c r="K46" s="198">
        <v>0.39</v>
      </c>
      <c r="L46" s="198">
        <v>206.45</v>
      </c>
      <c r="M46" s="198">
        <v>1.1599999999999999</v>
      </c>
      <c r="N46" s="198">
        <v>1.49</v>
      </c>
      <c r="O46" s="198">
        <v>0</v>
      </c>
      <c r="P46" s="198">
        <v>1.24</v>
      </c>
      <c r="Q46" s="198">
        <v>0.28000000000000003</v>
      </c>
      <c r="R46" s="198">
        <v>0.53</v>
      </c>
      <c r="S46" s="198">
        <v>0.33</v>
      </c>
      <c r="T46" s="198">
        <v>0</v>
      </c>
      <c r="U46" s="198">
        <v>0.97</v>
      </c>
      <c r="V46" s="198">
        <v>0</v>
      </c>
      <c r="W46" s="198">
        <v>0</v>
      </c>
      <c r="X46" s="198">
        <v>1.86</v>
      </c>
      <c r="Y46" s="198">
        <v>9.15</v>
      </c>
      <c r="Z46" s="198">
        <v>3.41</v>
      </c>
      <c r="AA46" s="198">
        <v>1.1399999999999999</v>
      </c>
      <c r="AB46" s="198">
        <v>0</v>
      </c>
      <c r="AC46" s="198">
        <v>14.19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38.56</v>
      </c>
      <c r="AJ46" s="198">
        <v>0</v>
      </c>
      <c r="AK46" s="198">
        <v>4.3499999999999996</v>
      </c>
      <c r="AL46" s="198">
        <v>0</v>
      </c>
      <c r="AM46" s="198">
        <v>23.93</v>
      </c>
      <c r="AN46" s="198">
        <v>0</v>
      </c>
      <c r="AO46" s="198">
        <v>180.53</v>
      </c>
      <c r="AP46" s="198">
        <v>0</v>
      </c>
    </row>
    <row r="47" spans="1:42">
      <c r="A47" t="s">
        <v>89</v>
      </c>
      <c r="B47" s="198">
        <v>0</v>
      </c>
      <c r="C47" s="198">
        <v>13.53</v>
      </c>
      <c r="D47" s="198">
        <v>0</v>
      </c>
      <c r="E47" s="198">
        <v>0</v>
      </c>
      <c r="F47" s="198">
        <v>21.32</v>
      </c>
      <c r="G47" s="198">
        <v>0</v>
      </c>
      <c r="H47" s="198">
        <v>0</v>
      </c>
      <c r="I47" s="198">
        <v>27.4</v>
      </c>
      <c r="J47" s="198">
        <v>0</v>
      </c>
      <c r="K47" s="198">
        <v>0.39</v>
      </c>
      <c r="L47" s="198">
        <v>206.45</v>
      </c>
      <c r="M47" s="198">
        <v>1.1599999999999999</v>
      </c>
      <c r="N47" s="198">
        <v>1.49</v>
      </c>
      <c r="O47" s="198">
        <v>0</v>
      </c>
      <c r="P47" s="198">
        <v>1.24</v>
      </c>
      <c r="Q47" s="198">
        <v>0.28000000000000003</v>
      </c>
      <c r="R47" s="198">
        <v>0.53</v>
      </c>
      <c r="S47" s="198">
        <v>0.33</v>
      </c>
      <c r="T47" s="198">
        <v>0</v>
      </c>
      <c r="U47" s="198">
        <v>0.88</v>
      </c>
      <c r="V47" s="198">
        <v>0</v>
      </c>
      <c r="W47" s="198">
        <v>0</v>
      </c>
      <c r="X47" s="198">
        <v>1.86</v>
      </c>
      <c r="Y47" s="198">
        <v>9.15</v>
      </c>
      <c r="Z47" s="198">
        <v>3.41</v>
      </c>
      <c r="AA47" s="198">
        <v>1.1399999999999999</v>
      </c>
      <c r="AB47" s="198">
        <v>0</v>
      </c>
      <c r="AC47" s="198">
        <v>14.19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38.56</v>
      </c>
      <c r="AJ47" s="198">
        <v>0</v>
      </c>
      <c r="AK47" s="198">
        <v>4.3499999999999996</v>
      </c>
      <c r="AL47" s="198">
        <v>0</v>
      </c>
      <c r="AM47" s="198">
        <v>23.93</v>
      </c>
      <c r="AN47" s="198">
        <v>0</v>
      </c>
      <c r="AO47" s="198">
        <v>180.53</v>
      </c>
      <c r="AP47" s="198">
        <v>0</v>
      </c>
    </row>
    <row r="48" spans="1:42">
      <c r="A48" t="s">
        <v>90</v>
      </c>
      <c r="B48" s="198">
        <v>0</v>
      </c>
      <c r="C48" s="198">
        <v>13.53</v>
      </c>
      <c r="D48" s="198">
        <v>0</v>
      </c>
      <c r="E48" s="198">
        <v>0</v>
      </c>
      <c r="F48" s="198">
        <v>21.32</v>
      </c>
      <c r="G48" s="198">
        <v>0</v>
      </c>
      <c r="H48" s="198">
        <v>0</v>
      </c>
      <c r="I48" s="198">
        <v>27.4</v>
      </c>
      <c r="J48" s="198">
        <v>0</v>
      </c>
      <c r="K48" s="198">
        <v>0.39</v>
      </c>
      <c r="L48" s="198">
        <v>206.45</v>
      </c>
      <c r="M48" s="198">
        <v>1.1599999999999999</v>
      </c>
      <c r="N48" s="198">
        <v>1.49</v>
      </c>
      <c r="O48" s="198">
        <v>0</v>
      </c>
      <c r="P48" s="198">
        <v>1.24</v>
      </c>
      <c r="Q48" s="198">
        <v>0.28000000000000003</v>
      </c>
      <c r="R48" s="198">
        <v>0.53</v>
      </c>
      <c r="S48" s="198">
        <v>0.33</v>
      </c>
      <c r="T48" s="198">
        <v>0</v>
      </c>
      <c r="U48" s="198">
        <v>0.88</v>
      </c>
      <c r="V48" s="198">
        <v>0</v>
      </c>
      <c r="W48" s="198">
        <v>0</v>
      </c>
      <c r="X48" s="198">
        <v>1.86</v>
      </c>
      <c r="Y48" s="198">
        <v>9.15</v>
      </c>
      <c r="Z48" s="198">
        <v>3.41</v>
      </c>
      <c r="AA48" s="198">
        <v>1.1399999999999999</v>
      </c>
      <c r="AB48" s="198">
        <v>0</v>
      </c>
      <c r="AC48" s="198">
        <v>14.19</v>
      </c>
      <c r="AD48" s="198">
        <v>0</v>
      </c>
      <c r="AE48" s="198">
        <v>0</v>
      </c>
      <c r="AF48" s="198">
        <v>0</v>
      </c>
      <c r="AG48" s="198">
        <v>0</v>
      </c>
      <c r="AH48" s="198">
        <v>11.57</v>
      </c>
      <c r="AI48" s="198">
        <v>38.56</v>
      </c>
      <c r="AJ48" s="198">
        <v>0</v>
      </c>
      <c r="AK48" s="198">
        <v>4.3499999999999996</v>
      </c>
      <c r="AL48" s="198">
        <v>0</v>
      </c>
      <c r="AM48" s="198">
        <v>23.93</v>
      </c>
      <c r="AN48" s="198">
        <v>0</v>
      </c>
      <c r="AO48" s="198">
        <v>180.53</v>
      </c>
      <c r="AP48" s="198">
        <v>0</v>
      </c>
    </row>
    <row r="49" spans="1:42">
      <c r="A49" t="s">
        <v>91</v>
      </c>
      <c r="B49" s="198">
        <v>0</v>
      </c>
      <c r="C49" s="198">
        <v>13.53</v>
      </c>
      <c r="D49" s="198">
        <v>0</v>
      </c>
      <c r="E49" s="198">
        <v>0</v>
      </c>
      <c r="F49" s="198">
        <v>21.32</v>
      </c>
      <c r="G49" s="198">
        <v>0</v>
      </c>
      <c r="H49" s="198">
        <v>0</v>
      </c>
      <c r="I49" s="198">
        <v>27.4</v>
      </c>
      <c r="J49" s="198">
        <v>0</v>
      </c>
      <c r="K49" s="198">
        <v>0.39</v>
      </c>
      <c r="L49" s="198">
        <v>206.45</v>
      </c>
      <c r="M49" s="198">
        <v>1.1599999999999999</v>
      </c>
      <c r="N49" s="198">
        <v>1.49</v>
      </c>
      <c r="O49" s="198">
        <v>0</v>
      </c>
      <c r="P49" s="198">
        <v>1.24</v>
      </c>
      <c r="Q49" s="198">
        <v>0.28000000000000003</v>
      </c>
      <c r="R49" s="198">
        <v>0.53</v>
      </c>
      <c r="S49" s="198">
        <v>0.33</v>
      </c>
      <c r="T49" s="198">
        <v>0</v>
      </c>
      <c r="U49" s="198">
        <v>0.88</v>
      </c>
      <c r="V49" s="198">
        <v>0</v>
      </c>
      <c r="W49" s="198">
        <v>0</v>
      </c>
      <c r="X49" s="198">
        <v>1.86</v>
      </c>
      <c r="Y49" s="198">
        <v>9.15</v>
      </c>
      <c r="Z49" s="198">
        <v>3.41</v>
      </c>
      <c r="AA49" s="198">
        <v>1.1399999999999999</v>
      </c>
      <c r="AB49" s="198">
        <v>0</v>
      </c>
      <c r="AC49" s="198">
        <v>14.02</v>
      </c>
      <c r="AD49" s="198">
        <v>17.8</v>
      </c>
      <c r="AE49" s="198">
        <v>0</v>
      </c>
      <c r="AF49" s="198">
        <v>0</v>
      </c>
      <c r="AG49" s="198">
        <v>0</v>
      </c>
      <c r="AH49" s="198">
        <v>0</v>
      </c>
      <c r="AI49" s="198">
        <v>38.56</v>
      </c>
      <c r="AJ49" s="198">
        <v>0</v>
      </c>
      <c r="AK49" s="198">
        <v>4.3499999999999996</v>
      </c>
      <c r="AL49" s="198">
        <v>0</v>
      </c>
      <c r="AM49" s="198">
        <v>23.93</v>
      </c>
      <c r="AN49" s="198">
        <v>0</v>
      </c>
      <c r="AO49" s="198">
        <v>180.53</v>
      </c>
      <c r="AP49" s="198">
        <v>0</v>
      </c>
    </row>
    <row r="50" spans="1:42">
      <c r="A50" t="s">
        <v>92</v>
      </c>
      <c r="B50" s="198">
        <v>0</v>
      </c>
      <c r="C50" s="198">
        <v>13.53</v>
      </c>
      <c r="D50" s="198">
        <v>0</v>
      </c>
      <c r="E50" s="198">
        <v>0</v>
      </c>
      <c r="F50" s="198">
        <v>21.32</v>
      </c>
      <c r="G50" s="198">
        <v>0</v>
      </c>
      <c r="H50" s="198">
        <v>0</v>
      </c>
      <c r="I50" s="198">
        <v>27.4</v>
      </c>
      <c r="J50" s="198">
        <v>0</v>
      </c>
      <c r="K50" s="198">
        <v>0.39</v>
      </c>
      <c r="L50" s="198">
        <v>206.45</v>
      </c>
      <c r="M50" s="198">
        <v>1.1599999999999999</v>
      </c>
      <c r="N50" s="198">
        <v>1.49</v>
      </c>
      <c r="O50" s="198">
        <v>0</v>
      </c>
      <c r="P50" s="198">
        <v>1.24</v>
      </c>
      <c r="Q50" s="198">
        <v>0.28000000000000003</v>
      </c>
      <c r="R50" s="198">
        <v>0.53</v>
      </c>
      <c r="S50" s="198">
        <v>0.33</v>
      </c>
      <c r="T50" s="198">
        <v>0</v>
      </c>
      <c r="U50" s="198">
        <v>0.88</v>
      </c>
      <c r="V50" s="198">
        <v>0</v>
      </c>
      <c r="W50" s="198">
        <v>0</v>
      </c>
      <c r="X50" s="198">
        <v>1.86</v>
      </c>
      <c r="Y50" s="198">
        <v>9.15</v>
      </c>
      <c r="Z50" s="198">
        <v>3.41</v>
      </c>
      <c r="AA50" s="198">
        <v>1.1399999999999999</v>
      </c>
      <c r="AB50" s="198">
        <v>0</v>
      </c>
      <c r="AC50" s="198">
        <v>14.02</v>
      </c>
      <c r="AD50" s="198">
        <v>17.8</v>
      </c>
      <c r="AE50" s="198">
        <v>0</v>
      </c>
      <c r="AF50" s="198">
        <v>0</v>
      </c>
      <c r="AG50" s="198">
        <v>0</v>
      </c>
      <c r="AH50" s="198">
        <v>0</v>
      </c>
      <c r="AI50" s="198">
        <v>38.56</v>
      </c>
      <c r="AJ50" s="198">
        <v>0</v>
      </c>
      <c r="AK50" s="198">
        <v>4.3499999999999996</v>
      </c>
      <c r="AL50" s="198">
        <v>0</v>
      </c>
      <c r="AM50" s="198">
        <v>23.93</v>
      </c>
      <c r="AN50" s="198">
        <v>0</v>
      </c>
      <c r="AO50" s="198">
        <v>180.53</v>
      </c>
      <c r="AP50" s="198">
        <v>0</v>
      </c>
    </row>
    <row r="51" spans="1:42">
      <c r="A51" t="s">
        <v>93</v>
      </c>
      <c r="B51" s="198">
        <v>0</v>
      </c>
      <c r="C51" s="198">
        <v>13.53</v>
      </c>
      <c r="D51" s="198">
        <v>0</v>
      </c>
      <c r="E51" s="198">
        <v>0</v>
      </c>
      <c r="F51" s="198">
        <v>21.32</v>
      </c>
      <c r="G51" s="198">
        <v>0</v>
      </c>
      <c r="H51" s="198">
        <v>0</v>
      </c>
      <c r="I51" s="198">
        <v>27.07</v>
      </c>
      <c r="J51" s="198">
        <v>0</v>
      </c>
      <c r="K51" s="198">
        <v>0.39</v>
      </c>
      <c r="L51" s="198">
        <v>206.45</v>
      </c>
      <c r="M51" s="198">
        <v>1.1599999999999999</v>
      </c>
      <c r="N51" s="198">
        <v>1.49</v>
      </c>
      <c r="O51" s="198">
        <v>0</v>
      </c>
      <c r="P51" s="198">
        <v>1.24</v>
      </c>
      <c r="Q51" s="198">
        <v>0.28000000000000003</v>
      </c>
      <c r="R51" s="198">
        <v>0.53</v>
      </c>
      <c r="S51" s="198">
        <v>0.33</v>
      </c>
      <c r="T51" s="198">
        <v>0</v>
      </c>
      <c r="U51" s="198">
        <v>0.88</v>
      </c>
      <c r="V51" s="198">
        <v>0</v>
      </c>
      <c r="W51" s="198">
        <v>0</v>
      </c>
      <c r="X51" s="198">
        <v>1.86</v>
      </c>
      <c r="Y51" s="198">
        <v>9.15</v>
      </c>
      <c r="Z51" s="198">
        <v>3.41</v>
      </c>
      <c r="AA51" s="198">
        <v>1.1399999999999999</v>
      </c>
      <c r="AB51" s="198">
        <v>0</v>
      </c>
      <c r="AC51" s="198">
        <v>14.02</v>
      </c>
      <c r="AD51" s="198">
        <v>17.8</v>
      </c>
      <c r="AE51" s="198">
        <v>0</v>
      </c>
      <c r="AF51" s="198">
        <v>0</v>
      </c>
      <c r="AG51" s="198">
        <v>0</v>
      </c>
      <c r="AH51" s="198">
        <v>0</v>
      </c>
      <c r="AI51" s="198">
        <v>38.56</v>
      </c>
      <c r="AJ51" s="198">
        <v>0</v>
      </c>
      <c r="AK51" s="198">
        <v>4.3499999999999996</v>
      </c>
      <c r="AL51" s="198">
        <v>0</v>
      </c>
      <c r="AM51" s="198">
        <v>23.93</v>
      </c>
      <c r="AN51" s="198">
        <v>0</v>
      </c>
      <c r="AO51" s="198">
        <v>180.53</v>
      </c>
      <c r="AP51" s="198">
        <v>0</v>
      </c>
    </row>
    <row r="52" spans="1:42">
      <c r="A52" t="s">
        <v>94</v>
      </c>
      <c r="B52" s="198">
        <v>0</v>
      </c>
      <c r="C52" s="198">
        <v>13.53</v>
      </c>
      <c r="D52" s="198">
        <v>0</v>
      </c>
      <c r="E52" s="198">
        <v>0</v>
      </c>
      <c r="F52" s="198">
        <v>21.32</v>
      </c>
      <c r="G52" s="198">
        <v>0</v>
      </c>
      <c r="H52" s="198">
        <v>0</v>
      </c>
      <c r="I52" s="198">
        <v>27.07</v>
      </c>
      <c r="J52" s="198">
        <v>0</v>
      </c>
      <c r="K52" s="198">
        <v>0.39</v>
      </c>
      <c r="L52" s="198">
        <v>206.45</v>
      </c>
      <c r="M52" s="198">
        <v>1.1599999999999999</v>
      </c>
      <c r="N52" s="198">
        <v>1.49</v>
      </c>
      <c r="O52" s="198">
        <v>0</v>
      </c>
      <c r="P52" s="198">
        <v>1.24</v>
      </c>
      <c r="Q52" s="198">
        <v>0.28000000000000003</v>
      </c>
      <c r="R52" s="198">
        <v>0.53</v>
      </c>
      <c r="S52" s="198">
        <v>0.33</v>
      </c>
      <c r="T52" s="198">
        <v>0</v>
      </c>
      <c r="U52" s="198">
        <v>0.88</v>
      </c>
      <c r="V52" s="198">
        <v>0</v>
      </c>
      <c r="W52" s="198">
        <v>0</v>
      </c>
      <c r="X52" s="198">
        <v>1.86</v>
      </c>
      <c r="Y52" s="198">
        <v>9.15</v>
      </c>
      <c r="Z52" s="198">
        <v>3.41</v>
      </c>
      <c r="AA52" s="198">
        <v>1.1399999999999999</v>
      </c>
      <c r="AB52" s="198">
        <v>0</v>
      </c>
      <c r="AC52" s="198">
        <v>14.02</v>
      </c>
      <c r="AD52" s="198">
        <v>17.8</v>
      </c>
      <c r="AE52" s="198">
        <v>0</v>
      </c>
      <c r="AF52" s="198">
        <v>0</v>
      </c>
      <c r="AG52" s="198">
        <v>0</v>
      </c>
      <c r="AH52" s="198">
        <v>0</v>
      </c>
      <c r="AI52" s="198">
        <v>38.56</v>
      </c>
      <c r="AJ52" s="198">
        <v>0</v>
      </c>
      <c r="AK52" s="198">
        <v>4.3499999999999996</v>
      </c>
      <c r="AL52" s="198">
        <v>0</v>
      </c>
      <c r="AM52" s="198">
        <v>23.93</v>
      </c>
      <c r="AN52" s="198">
        <v>0</v>
      </c>
      <c r="AO52" s="198">
        <v>180.53</v>
      </c>
      <c r="AP52" s="198">
        <v>0</v>
      </c>
    </row>
    <row r="53" spans="1:42">
      <c r="A53" t="s">
        <v>95</v>
      </c>
      <c r="B53" s="198">
        <v>0</v>
      </c>
      <c r="C53" s="198">
        <v>13.5</v>
      </c>
      <c r="D53" s="198">
        <v>0</v>
      </c>
      <c r="E53" s="198">
        <v>0</v>
      </c>
      <c r="F53" s="198">
        <v>21.32</v>
      </c>
      <c r="G53" s="198">
        <v>0</v>
      </c>
      <c r="H53" s="198">
        <v>0</v>
      </c>
      <c r="I53" s="198">
        <v>27.07</v>
      </c>
      <c r="J53" s="198">
        <v>0</v>
      </c>
      <c r="K53" s="198">
        <v>0.39</v>
      </c>
      <c r="L53" s="198">
        <v>206.45</v>
      </c>
      <c r="M53" s="198">
        <v>1.1599999999999999</v>
      </c>
      <c r="N53" s="198">
        <v>1.49</v>
      </c>
      <c r="O53" s="198">
        <v>0</v>
      </c>
      <c r="P53" s="198">
        <v>1.31</v>
      </c>
      <c r="Q53" s="198">
        <v>0.28000000000000003</v>
      </c>
      <c r="R53" s="198">
        <v>0.53</v>
      </c>
      <c r="S53" s="198">
        <v>0.33</v>
      </c>
      <c r="T53" s="198">
        <v>0</v>
      </c>
      <c r="U53" s="198">
        <v>0.88</v>
      </c>
      <c r="V53" s="198">
        <v>0</v>
      </c>
      <c r="W53" s="198">
        <v>0</v>
      </c>
      <c r="X53" s="198">
        <v>1.86</v>
      </c>
      <c r="Y53" s="198">
        <v>9.15</v>
      </c>
      <c r="Z53" s="198">
        <v>3.41</v>
      </c>
      <c r="AA53" s="198">
        <v>1.1399999999999999</v>
      </c>
      <c r="AB53" s="198">
        <v>0</v>
      </c>
      <c r="AC53" s="198">
        <v>14.02</v>
      </c>
      <c r="AD53" s="198">
        <v>17.8</v>
      </c>
      <c r="AE53" s="198">
        <v>0</v>
      </c>
      <c r="AF53" s="198">
        <v>0</v>
      </c>
      <c r="AG53" s="198">
        <v>0</v>
      </c>
      <c r="AH53" s="198">
        <v>0</v>
      </c>
      <c r="AI53" s="198">
        <v>38.56</v>
      </c>
      <c r="AJ53" s="198">
        <v>0</v>
      </c>
      <c r="AK53" s="198">
        <v>4.3499999999999996</v>
      </c>
      <c r="AL53" s="198">
        <v>0</v>
      </c>
      <c r="AM53" s="198">
        <v>23.93</v>
      </c>
      <c r="AN53" s="198">
        <v>0</v>
      </c>
      <c r="AO53" s="198">
        <v>180.53</v>
      </c>
      <c r="AP53" s="198">
        <v>0</v>
      </c>
    </row>
    <row r="54" spans="1:42">
      <c r="A54" t="s">
        <v>96</v>
      </c>
      <c r="B54" s="198">
        <v>0</v>
      </c>
      <c r="C54" s="198">
        <v>13.5</v>
      </c>
      <c r="D54" s="198">
        <v>0</v>
      </c>
      <c r="E54" s="198">
        <v>0</v>
      </c>
      <c r="F54" s="198">
        <v>21.32</v>
      </c>
      <c r="G54" s="198">
        <v>0</v>
      </c>
      <c r="H54" s="198">
        <v>0</v>
      </c>
      <c r="I54" s="198">
        <v>27.07</v>
      </c>
      <c r="J54" s="198">
        <v>0</v>
      </c>
      <c r="K54" s="198">
        <v>0.39</v>
      </c>
      <c r="L54" s="198">
        <v>206.45</v>
      </c>
      <c r="M54" s="198">
        <v>1.1599999999999999</v>
      </c>
      <c r="N54" s="198">
        <v>1.49</v>
      </c>
      <c r="O54" s="198">
        <v>0</v>
      </c>
      <c r="P54" s="198">
        <v>1.31</v>
      </c>
      <c r="Q54" s="198">
        <v>0.28000000000000003</v>
      </c>
      <c r="R54" s="198">
        <v>0.53</v>
      </c>
      <c r="S54" s="198">
        <v>0.33</v>
      </c>
      <c r="T54" s="198">
        <v>0</v>
      </c>
      <c r="U54" s="198">
        <v>0.88</v>
      </c>
      <c r="V54" s="198">
        <v>0</v>
      </c>
      <c r="W54" s="198">
        <v>0</v>
      </c>
      <c r="X54" s="198">
        <v>1.86</v>
      </c>
      <c r="Y54" s="198">
        <v>9.15</v>
      </c>
      <c r="Z54" s="198">
        <v>3.41</v>
      </c>
      <c r="AA54" s="198">
        <v>1.1399999999999999</v>
      </c>
      <c r="AB54" s="198">
        <v>0</v>
      </c>
      <c r="AC54" s="198">
        <v>14.02</v>
      </c>
      <c r="AD54" s="198">
        <v>17.8</v>
      </c>
      <c r="AE54" s="198">
        <v>0</v>
      </c>
      <c r="AF54" s="198">
        <v>0</v>
      </c>
      <c r="AG54" s="198">
        <v>0</v>
      </c>
      <c r="AH54" s="198">
        <v>0</v>
      </c>
      <c r="AI54" s="198">
        <v>38.56</v>
      </c>
      <c r="AJ54" s="198">
        <v>0</v>
      </c>
      <c r="AK54" s="198">
        <v>4.3499999999999996</v>
      </c>
      <c r="AL54" s="198">
        <v>0</v>
      </c>
      <c r="AM54" s="198">
        <v>23.93</v>
      </c>
      <c r="AN54" s="198">
        <v>0</v>
      </c>
      <c r="AO54" s="198">
        <v>180.53</v>
      </c>
      <c r="AP54" s="198">
        <v>0</v>
      </c>
    </row>
    <row r="55" spans="1:42">
      <c r="A55" t="s">
        <v>97</v>
      </c>
      <c r="B55" s="198">
        <v>0</v>
      </c>
      <c r="C55" s="198">
        <v>13.5</v>
      </c>
      <c r="D55" s="198">
        <v>0</v>
      </c>
      <c r="E55" s="198">
        <v>0</v>
      </c>
      <c r="F55" s="198">
        <v>21.32</v>
      </c>
      <c r="G55" s="198">
        <v>0</v>
      </c>
      <c r="H55" s="198">
        <v>0</v>
      </c>
      <c r="I55" s="198">
        <v>26.9</v>
      </c>
      <c r="J55" s="198">
        <v>0</v>
      </c>
      <c r="K55" s="198">
        <v>0.39</v>
      </c>
      <c r="L55" s="198">
        <v>348.36</v>
      </c>
      <c r="M55" s="198">
        <v>1.1599999999999999</v>
      </c>
      <c r="N55" s="198">
        <v>1.49</v>
      </c>
      <c r="O55" s="198">
        <v>0</v>
      </c>
      <c r="P55" s="198">
        <v>1.31</v>
      </c>
      <c r="Q55" s="198">
        <v>0.28000000000000003</v>
      </c>
      <c r="R55" s="198">
        <v>0.53</v>
      </c>
      <c r="S55" s="198">
        <v>0.33</v>
      </c>
      <c r="T55" s="198">
        <v>0</v>
      </c>
      <c r="U55" s="198">
        <v>0.88</v>
      </c>
      <c r="V55" s="198">
        <v>0</v>
      </c>
      <c r="W55" s="198">
        <v>0</v>
      </c>
      <c r="X55" s="198">
        <v>1.86</v>
      </c>
      <c r="Y55" s="198">
        <v>9.15</v>
      </c>
      <c r="Z55" s="198">
        <v>3.41</v>
      </c>
      <c r="AA55" s="198">
        <v>1.1399999999999999</v>
      </c>
      <c r="AB55" s="198">
        <v>0</v>
      </c>
      <c r="AC55" s="198">
        <v>14.02</v>
      </c>
      <c r="AD55" s="198">
        <v>17.8</v>
      </c>
      <c r="AE55" s="198">
        <v>0</v>
      </c>
      <c r="AF55" s="198">
        <v>0</v>
      </c>
      <c r="AG55" s="198">
        <v>0</v>
      </c>
      <c r="AH55" s="198">
        <v>0</v>
      </c>
      <c r="AI55" s="198">
        <v>38.56</v>
      </c>
      <c r="AJ55" s="198">
        <v>0</v>
      </c>
      <c r="AK55" s="198">
        <v>4.3499999999999996</v>
      </c>
      <c r="AL55" s="198">
        <v>0</v>
      </c>
      <c r="AM55" s="198">
        <v>23.93</v>
      </c>
      <c r="AN55" s="198">
        <v>0</v>
      </c>
      <c r="AO55" s="198">
        <v>180.53</v>
      </c>
      <c r="AP55" s="198">
        <v>0</v>
      </c>
    </row>
    <row r="56" spans="1:42">
      <c r="A56" t="s">
        <v>98</v>
      </c>
      <c r="B56" s="198">
        <v>0</v>
      </c>
      <c r="C56" s="198">
        <v>13.5</v>
      </c>
      <c r="D56" s="198">
        <v>0</v>
      </c>
      <c r="E56" s="198">
        <v>0</v>
      </c>
      <c r="F56" s="198">
        <v>21.32</v>
      </c>
      <c r="G56" s="198">
        <v>0</v>
      </c>
      <c r="H56" s="198">
        <v>0</v>
      </c>
      <c r="I56" s="198">
        <v>26.9</v>
      </c>
      <c r="J56" s="198">
        <v>0</v>
      </c>
      <c r="K56" s="198">
        <v>0.39</v>
      </c>
      <c r="L56" s="198">
        <v>377.13</v>
      </c>
      <c r="M56" s="198">
        <v>1.1599999999999999</v>
      </c>
      <c r="N56" s="198">
        <v>1.49</v>
      </c>
      <c r="O56" s="198">
        <v>0</v>
      </c>
      <c r="P56" s="198">
        <v>1.31</v>
      </c>
      <c r="Q56" s="198">
        <v>0.28000000000000003</v>
      </c>
      <c r="R56" s="198">
        <v>0.53</v>
      </c>
      <c r="S56" s="198">
        <v>0.33</v>
      </c>
      <c r="T56" s="198">
        <v>0</v>
      </c>
      <c r="U56" s="198">
        <v>0.88</v>
      </c>
      <c r="V56" s="198">
        <v>0</v>
      </c>
      <c r="W56" s="198">
        <v>0</v>
      </c>
      <c r="X56" s="198">
        <v>1.86</v>
      </c>
      <c r="Y56" s="198">
        <v>9.15</v>
      </c>
      <c r="Z56" s="198">
        <v>3.41</v>
      </c>
      <c r="AA56" s="198">
        <v>1.1399999999999999</v>
      </c>
      <c r="AB56" s="198">
        <v>0</v>
      </c>
      <c r="AC56" s="198">
        <v>14.02</v>
      </c>
      <c r="AD56" s="198">
        <v>17.8</v>
      </c>
      <c r="AE56" s="198">
        <v>0</v>
      </c>
      <c r="AF56" s="198">
        <v>0</v>
      </c>
      <c r="AG56" s="198">
        <v>0</v>
      </c>
      <c r="AH56" s="198">
        <v>0</v>
      </c>
      <c r="AI56" s="198">
        <v>38.56</v>
      </c>
      <c r="AJ56" s="198">
        <v>0</v>
      </c>
      <c r="AK56" s="198">
        <v>4.3499999999999996</v>
      </c>
      <c r="AL56" s="198">
        <v>0</v>
      </c>
      <c r="AM56" s="198">
        <v>23.93</v>
      </c>
      <c r="AN56" s="198">
        <v>0</v>
      </c>
      <c r="AO56" s="198">
        <v>180.53</v>
      </c>
      <c r="AP56" s="198">
        <v>0</v>
      </c>
    </row>
    <row r="57" spans="1:42">
      <c r="A57" t="s">
        <v>99</v>
      </c>
      <c r="B57" s="198">
        <v>0</v>
      </c>
      <c r="C57" s="198">
        <v>13.5</v>
      </c>
      <c r="D57" s="198">
        <v>0</v>
      </c>
      <c r="E57" s="198">
        <v>0</v>
      </c>
      <c r="F57" s="198">
        <v>21.32</v>
      </c>
      <c r="G57" s="198">
        <v>0</v>
      </c>
      <c r="H57" s="198">
        <v>0</v>
      </c>
      <c r="I57" s="198">
        <v>26.9</v>
      </c>
      <c r="J57" s="198">
        <v>0</v>
      </c>
      <c r="K57" s="198">
        <v>0.39</v>
      </c>
      <c r="L57" s="198">
        <v>377.13</v>
      </c>
      <c r="M57" s="198">
        <v>1.1599999999999999</v>
      </c>
      <c r="N57" s="198">
        <v>1.49</v>
      </c>
      <c r="O57" s="198">
        <v>0</v>
      </c>
      <c r="P57" s="198">
        <v>1.31</v>
      </c>
      <c r="Q57" s="198">
        <v>0.28000000000000003</v>
      </c>
      <c r="R57" s="198">
        <v>0.53</v>
      </c>
      <c r="S57" s="198">
        <v>0.33</v>
      </c>
      <c r="T57" s="198">
        <v>0</v>
      </c>
      <c r="U57" s="198">
        <v>0.88</v>
      </c>
      <c r="V57" s="198">
        <v>0</v>
      </c>
      <c r="W57" s="198">
        <v>0</v>
      </c>
      <c r="X57" s="198">
        <v>1.86</v>
      </c>
      <c r="Y57" s="198">
        <v>9.15</v>
      </c>
      <c r="Z57" s="198">
        <v>3.41</v>
      </c>
      <c r="AA57" s="198">
        <v>1.1399999999999999</v>
      </c>
      <c r="AB57" s="198">
        <v>0</v>
      </c>
      <c r="AC57" s="198">
        <v>14.02</v>
      </c>
      <c r="AD57" s="198">
        <v>17.8</v>
      </c>
      <c r="AE57" s="198">
        <v>0</v>
      </c>
      <c r="AF57" s="198">
        <v>0</v>
      </c>
      <c r="AG57" s="198">
        <v>0</v>
      </c>
      <c r="AH57" s="198">
        <v>0</v>
      </c>
      <c r="AI57" s="198">
        <v>38.56</v>
      </c>
      <c r="AJ57" s="198">
        <v>0</v>
      </c>
      <c r="AK57" s="198">
        <v>4.3499999999999996</v>
      </c>
      <c r="AL57" s="198">
        <v>0</v>
      </c>
      <c r="AM57" s="198">
        <v>23.93</v>
      </c>
      <c r="AN57" s="198">
        <v>0</v>
      </c>
      <c r="AO57" s="198">
        <v>180.53</v>
      </c>
      <c r="AP57" s="198">
        <v>0</v>
      </c>
    </row>
    <row r="58" spans="1:42">
      <c r="A58" t="s">
        <v>100</v>
      </c>
      <c r="B58" s="198">
        <v>0</v>
      </c>
      <c r="C58" s="198">
        <v>13.5</v>
      </c>
      <c r="D58" s="198">
        <v>0</v>
      </c>
      <c r="E58" s="198">
        <v>0</v>
      </c>
      <c r="F58" s="198">
        <v>21.32</v>
      </c>
      <c r="G58" s="198">
        <v>0</v>
      </c>
      <c r="H58" s="198">
        <v>0</v>
      </c>
      <c r="I58" s="198">
        <v>26.9</v>
      </c>
      <c r="J58" s="198">
        <v>0</v>
      </c>
      <c r="K58" s="198">
        <v>0.39</v>
      </c>
      <c r="L58" s="198">
        <v>310</v>
      </c>
      <c r="M58" s="198">
        <v>1.1599999999999999</v>
      </c>
      <c r="N58" s="198">
        <v>1.49</v>
      </c>
      <c r="O58" s="198">
        <v>0</v>
      </c>
      <c r="P58" s="198">
        <v>1.31</v>
      </c>
      <c r="Q58" s="198">
        <v>0.28000000000000003</v>
      </c>
      <c r="R58" s="198">
        <v>0.53</v>
      </c>
      <c r="S58" s="198">
        <v>0.33</v>
      </c>
      <c r="T58" s="198">
        <v>0</v>
      </c>
      <c r="U58" s="198">
        <v>0.88</v>
      </c>
      <c r="V58" s="198">
        <v>0</v>
      </c>
      <c r="W58" s="198">
        <v>0</v>
      </c>
      <c r="X58" s="198">
        <v>1.86</v>
      </c>
      <c r="Y58" s="198">
        <v>9.15</v>
      </c>
      <c r="Z58" s="198">
        <v>3.41</v>
      </c>
      <c r="AA58" s="198">
        <v>1.1399999999999999</v>
      </c>
      <c r="AB58" s="198">
        <v>0</v>
      </c>
      <c r="AC58" s="198">
        <v>14.02</v>
      </c>
      <c r="AD58" s="198">
        <v>17.8</v>
      </c>
      <c r="AE58" s="198">
        <v>0</v>
      </c>
      <c r="AF58" s="198">
        <v>0</v>
      </c>
      <c r="AG58" s="198">
        <v>0</v>
      </c>
      <c r="AH58" s="198">
        <v>0</v>
      </c>
      <c r="AI58" s="198">
        <v>38.56</v>
      </c>
      <c r="AJ58" s="198">
        <v>0</v>
      </c>
      <c r="AK58" s="198">
        <v>4.3499999999999996</v>
      </c>
      <c r="AL58" s="198">
        <v>0</v>
      </c>
      <c r="AM58" s="198">
        <v>23.93</v>
      </c>
      <c r="AN58" s="198">
        <v>0</v>
      </c>
      <c r="AO58" s="198">
        <v>180.53</v>
      </c>
      <c r="AP58" s="198">
        <v>0</v>
      </c>
    </row>
    <row r="59" spans="1:42">
      <c r="A59" t="s">
        <v>101</v>
      </c>
      <c r="B59" s="198">
        <v>0</v>
      </c>
      <c r="C59" s="198">
        <v>13.5</v>
      </c>
      <c r="D59" s="198">
        <v>0</v>
      </c>
      <c r="E59" s="198">
        <v>0</v>
      </c>
      <c r="F59" s="198">
        <v>21.32</v>
      </c>
      <c r="G59" s="198">
        <v>0</v>
      </c>
      <c r="H59" s="198">
        <v>0</v>
      </c>
      <c r="I59" s="198">
        <v>26.9</v>
      </c>
      <c r="J59" s="198">
        <v>0</v>
      </c>
      <c r="K59" s="198">
        <v>0.39</v>
      </c>
      <c r="L59" s="198">
        <v>310.01</v>
      </c>
      <c r="M59" s="198">
        <v>1.1599999999999999</v>
      </c>
      <c r="N59" s="198">
        <v>1.49</v>
      </c>
      <c r="O59" s="198">
        <v>0</v>
      </c>
      <c r="P59" s="198">
        <v>1.31</v>
      </c>
      <c r="Q59" s="198">
        <v>0.28000000000000003</v>
      </c>
      <c r="R59" s="198">
        <v>0.53</v>
      </c>
      <c r="S59" s="198">
        <v>0.33</v>
      </c>
      <c r="T59" s="198">
        <v>0</v>
      </c>
      <c r="U59" s="198">
        <v>0.88</v>
      </c>
      <c r="V59" s="198">
        <v>0</v>
      </c>
      <c r="W59" s="198">
        <v>0</v>
      </c>
      <c r="X59" s="198">
        <v>1.86</v>
      </c>
      <c r="Y59" s="198">
        <v>9.15</v>
      </c>
      <c r="Z59" s="198">
        <v>3.41</v>
      </c>
      <c r="AA59" s="198">
        <v>1.1399999999999999</v>
      </c>
      <c r="AB59" s="198">
        <v>0</v>
      </c>
      <c r="AC59" s="198">
        <v>14.02</v>
      </c>
      <c r="AD59" s="198">
        <v>17.8</v>
      </c>
      <c r="AE59" s="198">
        <v>0</v>
      </c>
      <c r="AF59" s="198">
        <v>0</v>
      </c>
      <c r="AG59" s="198">
        <v>0</v>
      </c>
      <c r="AH59" s="198">
        <v>0</v>
      </c>
      <c r="AI59" s="198">
        <v>38.56</v>
      </c>
      <c r="AJ59" s="198">
        <v>0</v>
      </c>
      <c r="AK59" s="198">
        <v>4.3499999999999996</v>
      </c>
      <c r="AL59" s="198">
        <v>0</v>
      </c>
      <c r="AM59" s="198">
        <v>23.93</v>
      </c>
      <c r="AN59" s="198">
        <v>0</v>
      </c>
      <c r="AO59" s="198">
        <v>180.53</v>
      </c>
      <c r="AP59" s="198">
        <v>0</v>
      </c>
    </row>
    <row r="60" spans="1:42">
      <c r="A60" t="s">
        <v>102</v>
      </c>
      <c r="B60" s="198">
        <v>0</v>
      </c>
      <c r="C60" s="198">
        <v>13.5</v>
      </c>
      <c r="D60" s="198">
        <v>0</v>
      </c>
      <c r="E60" s="198">
        <v>0</v>
      </c>
      <c r="F60" s="198">
        <v>21.32</v>
      </c>
      <c r="G60" s="198">
        <v>0</v>
      </c>
      <c r="H60" s="198">
        <v>0</v>
      </c>
      <c r="I60" s="198">
        <v>26.9</v>
      </c>
      <c r="J60" s="198">
        <v>0</v>
      </c>
      <c r="K60" s="198">
        <v>0.39</v>
      </c>
      <c r="L60" s="198">
        <v>310.01</v>
      </c>
      <c r="M60" s="198">
        <v>1.1599999999999999</v>
      </c>
      <c r="N60" s="198">
        <v>1.49</v>
      </c>
      <c r="O60" s="198">
        <v>0</v>
      </c>
      <c r="P60" s="198">
        <v>1.31</v>
      </c>
      <c r="Q60" s="198">
        <v>0.28000000000000003</v>
      </c>
      <c r="R60" s="198">
        <v>0.53</v>
      </c>
      <c r="S60" s="198">
        <v>0.33</v>
      </c>
      <c r="T60" s="198">
        <v>0</v>
      </c>
      <c r="U60" s="198">
        <v>0.88</v>
      </c>
      <c r="V60" s="198">
        <v>0</v>
      </c>
      <c r="W60" s="198">
        <v>0</v>
      </c>
      <c r="X60" s="198">
        <v>1.86</v>
      </c>
      <c r="Y60" s="198">
        <v>9.15</v>
      </c>
      <c r="Z60" s="198">
        <v>3.41</v>
      </c>
      <c r="AA60" s="198">
        <v>1.1399999999999999</v>
      </c>
      <c r="AB60" s="198">
        <v>0</v>
      </c>
      <c r="AC60" s="198">
        <v>14.33</v>
      </c>
      <c r="AD60" s="198">
        <v>17.8</v>
      </c>
      <c r="AE60" s="198">
        <v>0</v>
      </c>
      <c r="AF60" s="198">
        <v>0</v>
      </c>
      <c r="AG60" s="198">
        <v>0</v>
      </c>
      <c r="AH60" s="198">
        <v>0</v>
      </c>
      <c r="AI60" s="198">
        <v>38.56</v>
      </c>
      <c r="AJ60" s="198">
        <v>0</v>
      </c>
      <c r="AK60" s="198">
        <v>4.3499999999999996</v>
      </c>
      <c r="AL60" s="198">
        <v>0</v>
      </c>
      <c r="AM60" s="198">
        <v>23.93</v>
      </c>
      <c r="AN60" s="198">
        <v>0</v>
      </c>
      <c r="AO60" s="198">
        <v>180.53</v>
      </c>
      <c r="AP60" s="198">
        <v>0</v>
      </c>
    </row>
    <row r="61" spans="1:42">
      <c r="A61" t="s">
        <v>103</v>
      </c>
      <c r="B61" s="198">
        <v>0</v>
      </c>
      <c r="C61" s="198">
        <v>13.5</v>
      </c>
      <c r="D61" s="198">
        <v>0</v>
      </c>
      <c r="E61" s="198">
        <v>0</v>
      </c>
      <c r="F61" s="198">
        <v>21.32</v>
      </c>
      <c r="G61" s="198">
        <v>0</v>
      </c>
      <c r="H61" s="198">
        <v>0</v>
      </c>
      <c r="I61" s="198">
        <v>26.9</v>
      </c>
      <c r="J61" s="198">
        <v>0</v>
      </c>
      <c r="K61" s="198">
        <v>0.39</v>
      </c>
      <c r="L61" s="198">
        <v>310.01</v>
      </c>
      <c r="M61" s="198">
        <v>1.1599999999999999</v>
      </c>
      <c r="N61" s="198">
        <v>1.49</v>
      </c>
      <c r="O61" s="198">
        <v>0</v>
      </c>
      <c r="P61" s="198">
        <v>1.31</v>
      </c>
      <c r="Q61" s="198">
        <v>0.28000000000000003</v>
      </c>
      <c r="R61" s="198">
        <v>0.53</v>
      </c>
      <c r="S61" s="198">
        <v>0.33</v>
      </c>
      <c r="T61" s="198">
        <v>0</v>
      </c>
      <c r="U61" s="198">
        <v>0.88</v>
      </c>
      <c r="V61" s="198">
        <v>0</v>
      </c>
      <c r="W61" s="198">
        <v>0</v>
      </c>
      <c r="X61" s="198">
        <v>1.86</v>
      </c>
      <c r="Y61" s="198">
        <v>9.15</v>
      </c>
      <c r="Z61" s="198">
        <v>3.41</v>
      </c>
      <c r="AA61" s="198">
        <v>1.1399999999999999</v>
      </c>
      <c r="AB61" s="198">
        <v>0</v>
      </c>
      <c r="AC61" s="198">
        <v>14.33</v>
      </c>
      <c r="AD61" s="198">
        <v>17.8</v>
      </c>
      <c r="AE61" s="198">
        <v>0</v>
      </c>
      <c r="AF61" s="198">
        <v>0</v>
      </c>
      <c r="AG61" s="198">
        <v>0</v>
      </c>
      <c r="AH61" s="198">
        <v>0</v>
      </c>
      <c r="AI61" s="198">
        <v>9.9499999999999993</v>
      </c>
      <c r="AJ61" s="198">
        <v>0</v>
      </c>
      <c r="AK61" s="198">
        <v>4.3499999999999996</v>
      </c>
      <c r="AL61" s="198">
        <v>0</v>
      </c>
      <c r="AM61" s="198">
        <v>23.93</v>
      </c>
      <c r="AN61" s="198">
        <v>0</v>
      </c>
      <c r="AO61" s="198">
        <v>180.53</v>
      </c>
      <c r="AP61" s="198">
        <v>0</v>
      </c>
    </row>
    <row r="62" spans="1:42">
      <c r="A62" t="s">
        <v>104</v>
      </c>
      <c r="B62" s="198">
        <v>0</v>
      </c>
      <c r="C62" s="198">
        <v>13.5</v>
      </c>
      <c r="D62" s="198">
        <v>0</v>
      </c>
      <c r="E62" s="198">
        <v>0</v>
      </c>
      <c r="F62" s="198">
        <v>21.32</v>
      </c>
      <c r="G62" s="198">
        <v>0</v>
      </c>
      <c r="H62" s="198">
        <v>0</v>
      </c>
      <c r="I62" s="198">
        <v>26.9</v>
      </c>
      <c r="J62" s="198">
        <v>0</v>
      </c>
      <c r="K62" s="198">
        <v>0.39</v>
      </c>
      <c r="L62" s="198">
        <v>310.01</v>
      </c>
      <c r="M62" s="198">
        <v>1.1599999999999999</v>
      </c>
      <c r="N62" s="198">
        <v>1.49</v>
      </c>
      <c r="O62" s="198">
        <v>0</v>
      </c>
      <c r="P62" s="198">
        <v>1.31</v>
      </c>
      <c r="Q62" s="198">
        <v>0.28000000000000003</v>
      </c>
      <c r="R62" s="198">
        <v>0.53</v>
      </c>
      <c r="S62" s="198">
        <v>0.33</v>
      </c>
      <c r="T62" s="198">
        <v>0</v>
      </c>
      <c r="U62" s="198">
        <v>0.88</v>
      </c>
      <c r="V62" s="198">
        <v>0</v>
      </c>
      <c r="W62" s="198">
        <v>0</v>
      </c>
      <c r="X62" s="198">
        <v>1.86</v>
      </c>
      <c r="Y62" s="198">
        <v>9.15</v>
      </c>
      <c r="Z62" s="198">
        <v>3.41</v>
      </c>
      <c r="AA62" s="198">
        <v>1.1399999999999999</v>
      </c>
      <c r="AB62" s="198">
        <v>0</v>
      </c>
      <c r="AC62" s="198">
        <v>14.33</v>
      </c>
      <c r="AD62" s="198">
        <v>17.8</v>
      </c>
      <c r="AE62" s="198">
        <v>0</v>
      </c>
      <c r="AF62" s="198">
        <v>0</v>
      </c>
      <c r="AG62" s="198">
        <v>0</v>
      </c>
      <c r="AH62" s="198">
        <v>0</v>
      </c>
      <c r="AI62" s="198">
        <v>9.9499999999999993</v>
      </c>
      <c r="AJ62" s="198">
        <v>0</v>
      </c>
      <c r="AK62" s="198">
        <v>4.3499999999999996</v>
      </c>
      <c r="AL62" s="198">
        <v>0</v>
      </c>
      <c r="AM62" s="198">
        <v>23.93</v>
      </c>
      <c r="AN62" s="198">
        <v>0</v>
      </c>
      <c r="AO62" s="198">
        <v>180.53</v>
      </c>
      <c r="AP62" s="198">
        <v>0</v>
      </c>
    </row>
    <row r="63" spans="1:42">
      <c r="A63" t="s">
        <v>105</v>
      </c>
      <c r="B63" s="198">
        <v>0</v>
      </c>
      <c r="C63" s="198">
        <v>13.47</v>
      </c>
      <c r="D63" s="198">
        <v>0</v>
      </c>
      <c r="E63" s="198">
        <v>0</v>
      </c>
      <c r="F63" s="198">
        <v>21.32</v>
      </c>
      <c r="G63" s="198">
        <v>0</v>
      </c>
      <c r="H63" s="198">
        <v>0</v>
      </c>
      <c r="I63" s="198">
        <v>26.9</v>
      </c>
      <c r="J63" s="198">
        <v>0</v>
      </c>
      <c r="K63" s="198">
        <v>0.39</v>
      </c>
      <c r="L63" s="198">
        <v>310.01</v>
      </c>
      <c r="M63" s="198">
        <v>1.1599999999999999</v>
      </c>
      <c r="N63" s="198">
        <v>1.49</v>
      </c>
      <c r="O63" s="198">
        <v>0</v>
      </c>
      <c r="P63" s="198">
        <v>1.31</v>
      </c>
      <c r="Q63" s="198">
        <v>0.28000000000000003</v>
      </c>
      <c r="R63" s="198">
        <v>0.53</v>
      </c>
      <c r="S63" s="198">
        <v>0.33</v>
      </c>
      <c r="T63" s="198">
        <v>0</v>
      </c>
      <c r="U63" s="198">
        <v>0.88</v>
      </c>
      <c r="V63" s="198">
        <v>0</v>
      </c>
      <c r="W63" s="198">
        <v>0</v>
      </c>
      <c r="X63" s="198">
        <v>1.86</v>
      </c>
      <c r="Y63" s="198">
        <v>9.15</v>
      </c>
      <c r="Z63" s="198">
        <v>3.41</v>
      </c>
      <c r="AA63" s="198">
        <v>1.1399999999999999</v>
      </c>
      <c r="AB63" s="198">
        <v>0</v>
      </c>
      <c r="AC63" s="198">
        <v>14.33</v>
      </c>
      <c r="AD63" s="198">
        <v>17.8</v>
      </c>
      <c r="AE63" s="198">
        <v>0</v>
      </c>
      <c r="AF63" s="198">
        <v>0</v>
      </c>
      <c r="AG63" s="198">
        <v>0</v>
      </c>
      <c r="AH63" s="198">
        <v>0</v>
      </c>
      <c r="AI63" s="198">
        <v>38.56</v>
      </c>
      <c r="AJ63" s="198">
        <v>0</v>
      </c>
      <c r="AK63" s="198">
        <v>4.3499999999999996</v>
      </c>
      <c r="AL63" s="198">
        <v>0</v>
      </c>
      <c r="AM63" s="198">
        <v>23.93</v>
      </c>
      <c r="AN63" s="198">
        <v>0</v>
      </c>
      <c r="AO63" s="198">
        <v>180.53</v>
      </c>
      <c r="AP63" s="198">
        <v>0</v>
      </c>
    </row>
    <row r="64" spans="1:42">
      <c r="A64" t="s">
        <v>106</v>
      </c>
      <c r="B64" s="198">
        <v>0</v>
      </c>
      <c r="C64" s="198">
        <v>13.47</v>
      </c>
      <c r="D64" s="198">
        <v>0</v>
      </c>
      <c r="E64" s="198">
        <v>0</v>
      </c>
      <c r="F64" s="198">
        <v>21.32</v>
      </c>
      <c r="G64" s="198">
        <v>0</v>
      </c>
      <c r="H64" s="198">
        <v>0</v>
      </c>
      <c r="I64" s="198">
        <v>26.9</v>
      </c>
      <c r="J64" s="198">
        <v>0</v>
      </c>
      <c r="K64" s="198">
        <v>0.39</v>
      </c>
      <c r="L64" s="198">
        <v>310.01</v>
      </c>
      <c r="M64" s="198">
        <v>1.1599999999999999</v>
      </c>
      <c r="N64" s="198">
        <v>1.49</v>
      </c>
      <c r="O64" s="198">
        <v>0</v>
      </c>
      <c r="P64" s="198">
        <v>1.31</v>
      </c>
      <c r="Q64" s="198">
        <v>0.28000000000000003</v>
      </c>
      <c r="R64" s="198">
        <v>0.53</v>
      </c>
      <c r="S64" s="198">
        <v>0.33</v>
      </c>
      <c r="T64" s="198">
        <v>0</v>
      </c>
      <c r="U64" s="198">
        <v>0.88</v>
      </c>
      <c r="V64" s="198">
        <v>0</v>
      </c>
      <c r="W64" s="198">
        <v>0</v>
      </c>
      <c r="X64" s="198">
        <v>1.86</v>
      </c>
      <c r="Y64" s="198">
        <v>9.15</v>
      </c>
      <c r="Z64" s="198">
        <v>3.41</v>
      </c>
      <c r="AA64" s="198">
        <v>1.1399999999999999</v>
      </c>
      <c r="AB64" s="198">
        <v>0</v>
      </c>
      <c r="AC64" s="198">
        <v>14.33</v>
      </c>
      <c r="AD64" s="198">
        <v>17.8</v>
      </c>
      <c r="AE64" s="198">
        <v>0</v>
      </c>
      <c r="AF64" s="198">
        <v>0</v>
      </c>
      <c r="AG64" s="198">
        <v>0</v>
      </c>
      <c r="AH64" s="198">
        <v>0</v>
      </c>
      <c r="AI64" s="198">
        <v>29.95</v>
      </c>
      <c r="AJ64" s="198">
        <v>0</v>
      </c>
      <c r="AK64" s="198">
        <v>4.3499999999999996</v>
      </c>
      <c r="AL64" s="198">
        <v>0</v>
      </c>
      <c r="AM64" s="198">
        <v>23.93</v>
      </c>
      <c r="AN64" s="198">
        <v>0</v>
      </c>
      <c r="AO64" s="198">
        <v>180.53</v>
      </c>
      <c r="AP64" s="198">
        <v>0</v>
      </c>
    </row>
    <row r="65" spans="1:42">
      <c r="A65" t="s">
        <v>107</v>
      </c>
      <c r="B65" s="198">
        <v>0</v>
      </c>
      <c r="C65" s="198">
        <v>13.47</v>
      </c>
      <c r="D65" s="198">
        <v>0</v>
      </c>
      <c r="E65" s="198">
        <v>0</v>
      </c>
      <c r="F65" s="198">
        <v>21.32</v>
      </c>
      <c r="G65" s="198">
        <v>0</v>
      </c>
      <c r="H65" s="198">
        <v>0</v>
      </c>
      <c r="I65" s="198">
        <v>26.9</v>
      </c>
      <c r="J65" s="198">
        <v>0</v>
      </c>
      <c r="K65" s="198">
        <v>0.39</v>
      </c>
      <c r="L65" s="198">
        <v>310.01</v>
      </c>
      <c r="M65" s="198">
        <v>1.1599999999999999</v>
      </c>
      <c r="N65" s="198">
        <v>1.49</v>
      </c>
      <c r="O65" s="198">
        <v>0</v>
      </c>
      <c r="P65" s="198">
        <v>1.31</v>
      </c>
      <c r="Q65" s="198">
        <v>0.28000000000000003</v>
      </c>
      <c r="R65" s="198">
        <v>0.53</v>
      </c>
      <c r="S65" s="198">
        <v>0.33</v>
      </c>
      <c r="T65" s="198">
        <v>0</v>
      </c>
      <c r="U65" s="198">
        <v>0.88</v>
      </c>
      <c r="V65" s="198">
        <v>0</v>
      </c>
      <c r="W65" s="198">
        <v>0</v>
      </c>
      <c r="X65" s="198">
        <v>1.86</v>
      </c>
      <c r="Y65" s="198">
        <v>9.15</v>
      </c>
      <c r="Z65" s="198">
        <v>3.41</v>
      </c>
      <c r="AA65" s="198">
        <v>1.1399999999999999</v>
      </c>
      <c r="AB65" s="198">
        <v>0</v>
      </c>
      <c r="AC65" s="198">
        <v>22.2</v>
      </c>
      <c r="AD65" s="198">
        <v>17.8</v>
      </c>
      <c r="AE65" s="198">
        <v>0</v>
      </c>
      <c r="AF65" s="198">
        <v>0</v>
      </c>
      <c r="AG65" s="198">
        <v>0</v>
      </c>
      <c r="AH65" s="198">
        <v>0</v>
      </c>
      <c r="AI65" s="198">
        <v>9.9499999999999993</v>
      </c>
      <c r="AJ65" s="198">
        <v>0</v>
      </c>
      <c r="AK65" s="198">
        <v>4.3499999999999996</v>
      </c>
      <c r="AL65" s="198">
        <v>0</v>
      </c>
      <c r="AM65" s="198">
        <v>23.93</v>
      </c>
      <c r="AN65" s="198">
        <v>0</v>
      </c>
      <c r="AO65" s="198">
        <v>180.53</v>
      </c>
      <c r="AP65" s="198">
        <v>0</v>
      </c>
    </row>
    <row r="66" spans="1:42">
      <c r="A66" t="s">
        <v>108</v>
      </c>
      <c r="B66" s="198">
        <v>0</v>
      </c>
      <c r="C66" s="198">
        <v>13.47</v>
      </c>
      <c r="D66" s="198">
        <v>0</v>
      </c>
      <c r="E66" s="198">
        <v>0</v>
      </c>
      <c r="F66" s="198">
        <v>21.32</v>
      </c>
      <c r="G66" s="198">
        <v>0</v>
      </c>
      <c r="H66" s="198">
        <v>0</v>
      </c>
      <c r="I66" s="198">
        <v>26.9</v>
      </c>
      <c r="J66" s="198">
        <v>0</v>
      </c>
      <c r="K66" s="198">
        <v>0.39</v>
      </c>
      <c r="L66" s="198">
        <v>310.01</v>
      </c>
      <c r="M66" s="198">
        <v>1.1599999999999999</v>
      </c>
      <c r="N66" s="198">
        <v>1.49</v>
      </c>
      <c r="O66" s="198">
        <v>0</v>
      </c>
      <c r="P66" s="198">
        <v>1.31</v>
      </c>
      <c r="Q66" s="198">
        <v>0.28000000000000003</v>
      </c>
      <c r="R66" s="198">
        <v>0.53</v>
      </c>
      <c r="S66" s="198">
        <v>0.33</v>
      </c>
      <c r="T66" s="198">
        <v>0</v>
      </c>
      <c r="U66" s="198">
        <v>0.88</v>
      </c>
      <c r="V66" s="198">
        <v>0</v>
      </c>
      <c r="W66" s="198">
        <v>0</v>
      </c>
      <c r="X66" s="198">
        <v>1.86</v>
      </c>
      <c r="Y66" s="198">
        <v>9.15</v>
      </c>
      <c r="Z66" s="198">
        <v>3.41</v>
      </c>
      <c r="AA66" s="198">
        <v>1.1399999999999999</v>
      </c>
      <c r="AB66" s="198">
        <v>0</v>
      </c>
      <c r="AC66" s="198">
        <v>22.2</v>
      </c>
      <c r="AD66" s="198">
        <v>17.8</v>
      </c>
      <c r="AE66" s="198">
        <v>0</v>
      </c>
      <c r="AF66" s="198">
        <v>0</v>
      </c>
      <c r="AG66" s="198">
        <v>0</v>
      </c>
      <c r="AH66" s="198">
        <v>0</v>
      </c>
      <c r="AI66" s="198">
        <v>9.9499999999999993</v>
      </c>
      <c r="AJ66" s="198">
        <v>0</v>
      </c>
      <c r="AK66" s="198">
        <v>4.3499999999999996</v>
      </c>
      <c r="AL66" s="198">
        <v>0</v>
      </c>
      <c r="AM66" s="198">
        <v>23.93</v>
      </c>
      <c r="AN66" s="198">
        <v>0</v>
      </c>
      <c r="AO66" s="198">
        <v>180.53</v>
      </c>
      <c r="AP66" s="198">
        <v>0</v>
      </c>
    </row>
    <row r="67" spans="1:42">
      <c r="A67" t="s">
        <v>109</v>
      </c>
      <c r="B67" s="198">
        <v>0</v>
      </c>
      <c r="C67" s="198">
        <v>13.47</v>
      </c>
      <c r="D67" s="198">
        <v>0</v>
      </c>
      <c r="E67" s="198">
        <v>0</v>
      </c>
      <c r="F67" s="198">
        <v>21.32</v>
      </c>
      <c r="G67" s="198">
        <v>0</v>
      </c>
      <c r="H67" s="198">
        <v>0</v>
      </c>
      <c r="I67" s="198">
        <v>26.9</v>
      </c>
      <c r="J67" s="198">
        <v>0</v>
      </c>
      <c r="K67" s="198">
        <v>0.39</v>
      </c>
      <c r="L67" s="198">
        <v>310.01</v>
      </c>
      <c r="M67" s="198">
        <v>1.1599999999999999</v>
      </c>
      <c r="N67" s="198">
        <v>1.49</v>
      </c>
      <c r="O67" s="198">
        <v>0</v>
      </c>
      <c r="P67" s="198">
        <v>1.31</v>
      </c>
      <c r="Q67" s="198">
        <v>0.28000000000000003</v>
      </c>
      <c r="R67" s="198">
        <v>0.53</v>
      </c>
      <c r="S67" s="198">
        <v>0.33</v>
      </c>
      <c r="T67" s="198">
        <v>0</v>
      </c>
      <c r="U67" s="198">
        <v>0.88</v>
      </c>
      <c r="V67" s="198">
        <v>0</v>
      </c>
      <c r="W67" s="198">
        <v>0</v>
      </c>
      <c r="X67" s="198">
        <v>1.86</v>
      </c>
      <c r="Y67" s="198">
        <v>9.15</v>
      </c>
      <c r="Z67" s="198">
        <v>3.41</v>
      </c>
      <c r="AA67" s="198">
        <v>1.1399999999999999</v>
      </c>
      <c r="AB67" s="198">
        <v>0</v>
      </c>
      <c r="AC67" s="198">
        <v>22.2</v>
      </c>
      <c r="AD67" s="198">
        <v>17.8</v>
      </c>
      <c r="AE67" s="198">
        <v>0</v>
      </c>
      <c r="AF67" s="198">
        <v>0</v>
      </c>
      <c r="AG67" s="198">
        <v>0</v>
      </c>
      <c r="AH67" s="198">
        <v>0</v>
      </c>
      <c r="AI67" s="198">
        <v>4.95</v>
      </c>
      <c r="AJ67" s="198">
        <v>0</v>
      </c>
      <c r="AK67" s="198">
        <v>4.3499999999999996</v>
      </c>
      <c r="AL67" s="198">
        <v>0</v>
      </c>
      <c r="AM67" s="198">
        <v>23.93</v>
      </c>
      <c r="AN67" s="198">
        <v>0</v>
      </c>
      <c r="AO67" s="198">
        <v>180.53</v>
      </c>
      <c r="AP67" s="198">
        <v>0</v>
      </c>
    </row>
    <row r="68" spans="1:42">
      <c r="A68" t="s">
        <v>110</v>
      </c>
      <c r="B68" s="198">
        <v>0</v>
      </c>
      <c r="C68" s="198">
        <v>13.53</v>
      </c>
      <c r="D68" s="198">
        <v>0</v>
      </c>
      <c r="E68" s="198">
        <v>0</v>
      </c>
      <c r="F68" s="198">
        <v>21.32</v>
      </c>
      <c r="G68" s="198">
        <v>0</v>
      </c>
      <c r="H68" s="198">
        <v>0</v>
      </c>
      <c r="I68" s="198">
        <v>26.9</v>
      </c>
      <c r="J68" s="198">
        <v>0</v>
      </c>
      <c r="K68" s="198">
        <v>0.39</v>
      </c>
      <c r="L68" s="198">
        <v>206.45</v>
      </c>
      <c r="M68" s="198">
        <v>1.1599999999999999</v>
      </c>
      <c r="N68" s="198">
        <v>1.49</v>
      </c>
      <c r="O68" s="198">
        <v>0</v>
      </c>
      <c r="P68" s="198">
        <v>1.31</v>
      </c>
      <c r="Q68" s="198">
        <v>0.28000000000000003</v>
      </c>
      <c r="R68" s="198">
        <v>0.53</v>
      </c>
      <c r="S68" s="198">
        <v>0.33</v>
      </c>
      <c r="T68" s="198">
        <v>0</v>
      </c>
      <c r="U68" s="198">
        <v>0.88</v>
      </c>
      <c r="V68" s="198">
        <v>0</v>
      </c>
      <c r="W68" s="198">
        <v>0</v>
      </c>
      <c r="X68" s="198">
        <v>1.86</v>
      </c>
      <c r="Y68" s="198">
        <v>9.15</v>
      </c>
      <c r="Z68" s="198">
        <v>3.41</v>
      </c>
      <c r="AA68" s="198">
        <v>1.1399999999999999</v>
      </c>
      <c r="AB68" s="198">
        <v>0</v>
      </c>
      <c r="AC68" s="198">
        <v>22.2</v>
      </c>
      <c r="AD68" s="198">
        <v>17.8</v>
      </c>
      <c r="AE68" s="198">
        <v>0</v>
      </c>
      <c r="AF68" s="198">
        <v>0</v>
      </c>
      <c r="AG68" s="198">
        <v>0</v>
      </c>
      <c r="AH68" s="198">
        <v>0</v>
      </c>
      <c r="AI68" s="198">
        <v>29.95</v>
      </c>
      <c r="AJ68" s="198">
        <v>0</v>
      </c>
      <c r="AK68" s="198">
        <v>4.34</v>
      </c>
      <c r="AL68" s="198">
        <v>0</v>
      </c>
      <c r="AM68" s="198">
        <v>23.93</v>
      </c>
      <c r="AN68" s="198">
        <v>0</v>
      </c>
      <c r="AO68" s="198">
        <v>180.53</v>
      </c>
      <c r="AP68" s="198">
        <v>0</v>
      </c>
    </row>
    <row r="69" spans="1:42">
      <c r="A69" t="s">
        <v>111</v>
      </c>
      <c r="B69" s="198">
        <v>0</v>
      </c>
      <c r="C69" s="198">
        <v>13.53</v>
      </c>
      <c r="D69" s="198">
        <v>0</v>
      </c>
      <c r="E69" s="198">
        <v>0</v>
      </c>
      <c r="F69" s="198">
        <v>21.32</v>
      </c>
      <c r="G69" s="198">
        <v>0</v>
      </c>
      <c r="H69" s="198">
        <v>0</v>
      </c>
      <c r="I69" s="198">
        <v>26.9</v>
      </c>
      <c r="J69" s="198">
        <v>0</v>
      </c>
      <c r="K69" s="198">
        <v>0.39</v>
      </c>
      <c r="L69" s="198">
        <v>206.45</v>
      </c>
      <c r="M69" s="198">
        <v>1.1599999999999999</v>
      </c>
      <c r="N69" s="198">
        <v>1.49</v>
      </c>
      <c r="O69" s="198">
        <v>0</v>
      </c>
      <c r="P69" s="198">
        <v>1.31</v>
      </c>
      <c r="Q69" s="198">
        <v>0.28000000000000003</v>
      </c>
      <c r="R69" s="198">
        <v>0.53</v>
      </c>
      <c r="S69" s="198">
        <v>0.33</v>
      </c>
      <c r="T69" s="198">
        <v>0</v>
      </c>
      <c r="U69" s="198">
        <v>0.88</v>
      </c>
      <c r="V69" s="198">
        <v>0</v>
      </c>
      <c r="W69" s="198">
        <v>0</v>
      </c>
      <c r="X69" s="198">
        <v>1.86</v>
      </c>
      <c r="Y69" s="198">
        <v>9.15</v>
      </c>
      <c r="Z69" s="198">
        <v>3.41</v>
      </c>
      <c r="AA69" s="198">
        <v>1.1399999999999999</v>
      </c>
      <c r="AB69" s="198">
        <v>0</v>
      </c>
      <c r="AC69" s="198">
        <v>14.34</v>
      </c>
      <c r="AD69" s="198">
        <v>17.8</v>
      </c>
      <c r="AE69" s="198">
        <v>0</v>
      </c>
      <c r="AF69" s="198">
        <v>0</v>
      </c>
      <c r="AG69" s="198">
        <v>0</v>
      </c>
      <c r="AH69" s="198">
        <v>0</v>
      </c>
      <c r="AI69" s="198">
        <v>38.56</v>
      </c>
      <c r="AJ69" s="198">
        <v>0</v>
      </c>
      <c r="AK69" s="198">
        <v>0.22</v>
      </c>
      <c r="AL69" s="198">
        <v>0</v>
      </c>
      <c r="AM69" s="198">
        <v>23.93</v>
      </c>
      <c r="AN69" s="198">
        <v>0</v>
      </c>
      <c r="AO69" s="198">
        <v>180.53</v>
      </c>
      <c r="AP69" s="198">
        <v>0</v>
      </c>
    </row>
    <row r="70" spans="1:42">
      <c r="A70" t="s">
        <v>112</v>
      </c>
      <c r="B70" s="198">
        <v>0</v>
      </c>
      <c r="C70" s="198">
        <v>13.53</v>
      </c>
      <c r="D70" s="198">
        <v>0</v>
      </c>
      <c r="E70" s="198">
        <v>0</v>
      </c>
      <c r="F70" s="198">
        <v>21.32</v>
      </c>
      <c r="G70" s="198">
        <v>0</v>
      </c>
      <c r="H70" s="198">
        <v>0</v>
      </c>
      <c r="I70" s="198">
        <v>26.9</v>
      </c>
      <c r="J70" s="198">
        <v>0</v>
      </c>
      <c r="K70" s="198">
        <v>0.39</v>
      </c>
      <c r="L70" s="198">
        <v>206.45</v>
      </c>
      <c r="M70" s="198">
        <v>1.1599999999999999</v>
      </c>
      <c r="N70" s="198">
        <v>1.49</v>
      </c>
      <c r="O70" s="198">
        <v>0</v>
      </c>
      <c r="P70" s="198">
        <v>1.31</v>
      </c>
      <c r="Q70" s="198">
        <v>0.28000000000000003</v>
      </c>
      <c r="R70" s="198">
        <v>0.53</v>
      </c>
      <c r="S70" s="198">
        <v>0.33</v>
      </c>
      <c r="T70" s="198">
        <v>0</v>
      </c>
      <c r="U70" s="198">
        <v>0.88</v>
      </c>
      <c r="V70" s="198">
        <v>0</v>
      </c>
      <c r="W70" s="198">
        <v>0</v>
      </c>
      <c r="X70" s="198">
        <v>1.86</v>
      </c>
      <c r="Y70" s="198">
        <v>9.15</v>
      </c>
      <c r="Z70" s="198">
        <v>3.41</v>
      </c>
      <c r="AA70" s="198">
        <v>1.1399999999999999</v>
      </c>
      <c r="AB70" s="198">
        <v>0</v>
      </c>
      <c r="AC70" s="198">
        <v>14.34</v>
      </c>
      <c r="AD70" s="198">
        <v>17.8</v>
      </c>
      <c r="AE70" s="198">
        <v>0</v>
      </c>
      <c r="AF70" s="198">
        <v>0</v>
      </c>
      <c r="AG70" s="198">
        <v>0</v>
      </c>
      <c r="AH70" s="198">
        <v>0</v>
      </c>
      <c r="AI70" s="198">
        <v>38.56</v>
      </c>
      <c r="AJ70" s="198">
        <v>0</v>
      </c>
      <c r="AK70" s="198">
        <v>0.22</v>
      </c>
      <c r="AL70" s="198">
        <v>0</v>
      </c>
      <c r="AM70" s="198">
        <v>23.93</v>
      </c>
      <c r="AN70" s="198">
        <v>0</v>
      </c>
      <c r="AO70" s="198">
        <v>180.53</v>
      </c>
      <c r="AP70" s="198">
        <v>0</v>
      </c>
    </row>
    <row r="71" spans="1:42">
      <c r="A71" t="s">
        <v>113</v>
      </c>
      <c r="B71" s="198">
        <v>0</v>
      </c>
      <c r="C71" s="198">
        <v>13.56</v>
      </c>
      <c r="D71" s="198">
        <v>0</v>
      </c>
      <c r="E71" s="198">
        <v>0</v>
      </c>
      <c r="F71" s="198">
        <v>21.32</v>
      </c>
      <c r="G71" s="198">
        <v>0</v>
      </c>
      <c r="H71" s="198">
        <v>0</v>
      </c>
      <c r="I71" s="198">
        <v>26.9</v>
      </c>
      <c r="J71" s="198">
        <v>0</v>
      </c>
      <c r="K71" s="198">
        <v>0.39</v>
      </c>
      <c r="L71" s="198">
        <v>206.45</v>
      </c>
      <c r="M71" s="198">
        <v>1.1599999999999999</v>
      </c>
      <c r="N71" s="198">
        <v>1.49</v>
      </c>
      <c r="O71" s="198">
        <v>0</v>
      </c>
      <c r="P71" s="198">
        <v>1.31</v>
      </c>
      <c r="Q71" s="198">
        <v>0.28000000000000003</v>
      </c>
      <c r="R71" s="198">
        <v>0.53</v>
      </c>
      <c r="S71" s="198">
        <v>0.33</v>
      </c>
      <c r="T71" s="198">
        <v>0</v>
      </c>
      <c r="U71" s="198">
        <v>0.88</v>
      </c>
      <c r="V71" s="198">
        <v>0</v>
      </c>
      <c r="W71" s="198">
        <v>0</v>
      </c>
      <c r="X71" s="198">
        <v>1.86</v>
      </c>
      <c r="Y71" s="198">
        <v>9.15</v>
      </c>
      <c r="Z71" s="198">
        <v>3.41</v>
      </c>
      <c r="AA71" s="198">
        <v>1.1399999999999999</v>
      </c>
      <c r="AB71" s="198">
        <v>0</v>
      </c>
      <c r="AC71" s="198">
        <v>14.19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38.56</v>
      </c>
      <c r="AJ71" s="198">
        <v>0</v>
      </c>
      <c r="AK71" s="198">
        <v>4.3499999999999996</v>
      </c>
      <c r="AL71" s="198">
        <v>0</v>
      </c>
      <c r="AM71" s="198">
        <v>23.93</v>
      </c>
      <c r="AN71" s="198">
        <v>0</v>
      </c>
      <c r="AO71" s="198">
        <v>180.53</v>
      </c>
      <c r="AP71" s="198">
        <v>0</v>
      </c>
    </row>
    <row r="72" spans="1:42">
      <c r="A72" t="s">
        <v>114</v>
      </c>
      <c r="B72" s="198">
        <v>0</v>
      </c>
      <c r="C72" s="198">
        <v>13.56</v>
      </c>
      <c r="D72" s="198">
        <v>0</v>
      </c>
      <c r="E72" s="198">
        <v>0</v>
      </c>
      <c r="F72" s="198">
        <v>21.32</v>
      </c>
      <c r="G72" s="198">
        <v>0</v>
      </c>
      <c r="H72" s="198">
        <v>0</v>
      </c>
      <c r="I72" s="198">
        <v>26.9</v>
      </c>
      <c r="J72" s="198">
        <v>0</v>
      </c>
      <c r="K72" s="198">
        <v>0.39</v>
      </c>
      <c r="L72" s="198">
        <v>206.45</v>
      </c>
      <c r="M72" s="198">
        <v>1.1599999999999999</v>
      </c>
      <c r="N72" s="198">
        <v>1.49</v>
      </c>
      <c r="O72" s="198">
        <v>0</v>
      </c>
      <c r="P72" s="198">
        <v>1.31</v>
      </c>
      <c r="Q72" s="198">
        <v>0.28000000000000003</v>
      </c>
      <c r="R72" s="198">
        <v>0.53</v>
      </c>
      <c r="S72" s="198">
        <v>0.33</v>
      </c>
      <c r="T72" s="198">
        <v>0</v>
      </c>
      <c r="U72" s="198">
        <v>0.88</v>
      </c>
      <c r="V72" s="198">
        <v>0</v>
      </c>
      <c r="W72" s="198">
        <v>0</v>
      </c>
      <c r="X72" s="198">
        <v>1.86</v>
      </c>
      <c r="Y72" s="198">
        <v>9.15</v>
      </c>
      <c r="Z72" s="198">
        <v>3.41</v>
      </c>
      <c r="AA72" s="198">
        <v>1.1399999999999999</v>
      </c>
      <c r="AB72" s="198">
        <v>0</v>
      </c>
      <c r="AC72" s="198">
        <v>14.19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38.56</v>
      </c>
      <c r="AJ72" s="198">
        <v>0</v>
      </c>
      <c r="AK72" s="198">
        <v>4.3499999999999996</v>
      </c>
      <c r="AL72" s="198">
        <v>0</v>
      </c>
      <c r="AM72" s="198">
        <v>23.93</v>
      </c>
      <c r="AN72" s="198">
        <v>0</v>
      </c>
      <c r="AO72" s="198">
        <v>180.53</v>
      </c>
      <c r="AP72" s="198">
        <v>0</v>
      </c>
    </row>
    <row r="73" spans="1:42">
      <c r="A73" t="s">
        <v>115</v>
      </c>
      <c r="B73" s="198">
        <v>0</v>
      </c>
      <c r="C73" s="198">
        <v>13.56</v>
      </c>
      <c r="D73" s="198">
        <v>0</v>
      </c>
      <c r="E73" s="198">
        <v>0</v>
      </c>
      <c r="F73" s="198">
        <v>21.32</v>
      </c>
      <c r="G73" s="198">
        <v>0</v>
      </c>
      <c r="H73" s="198">
        <v>0</v>
      </c>
      <c r="I73" s="198">
        <v>26.9</v>
      </c>
      <c r="J73" s="198">
        <v>0</v>
      </c>
      <c r="K73" s="198">
        <v>0.39</v>
      </c>
      <c r="L73" s="198">
        <v>206.45</v>
      </c>
      <c r="M73" s="198">
        <v>1.1599999999999999</v>
      </c>
      <c r="N73" s="198">
        <v>1.49</v>
      </c>
      <c r="O73" s="198">
        <v>0</v>
      </c>
      <c r="P73" s="198">
        <v>1.31</v>
      </c>
      <c r="Q73" s="198">
        <v>0.28000000000000003</v>
      </c>
      <c r="R73" s="198">
        <v>0.53</v>
      </c>
      <c r="S73" s="198">
        <v>0.33</v>
      </c>
      <c r="T73" s="198">
        <v>0</v>
      </c>
      <c r="U73" s="198">
        <v>0.88</v>
      </c>
      <c r="V73" s="198">
        <v>0</v>
      </c>
      <c r="W73" s="198">
        <v>0</v>
      </c>
      <c r="X73" s="198">
        <v>1.86</v>
      </c>
      <c r="Y73" s="198">
        <v>9.15</v>
      </c>
      <c r="Z73" s="198">
        <v>3.41</v>
      </c>
      <c r="AA73" s="198">
        <v>1.1399999999999999</v>
      </c>
      <c r="AB73" s="198">
        <v>0</v>
      </c>
      <c r="AC73" s="198">
        <v>14.19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38.56</v>
      </c>
      <c r="AJ73" s="198">
        <v>0</v>
      </c>
      <c r="AK73" s="198">
        <v>4.3499999999999996</v>
      </c>
      <c r="AL73" s="198">
        <v>0</v>
      </c>
      <c r="AM73" s="198">
        <v>23.93</v>
      </c>
      <c r="AN73" s="198">
        <v>0</v>
      </c>
      <c r="AO73" s="198">
        <v>180.53</v>
      </c>
      <c r="AP73" s="198">
        <v>0</v>
      </c>
    </row>
    <row r="74" spans="1:42">
      <c r="A74" t="s">
        <v>116</v>
      </c>
      <c r="B74" s="198">
        <v>0</v>
      </c>
      <c r="C74" s="198">
        <v>13.56</v>
      </c>
      <c r="D74" s="198">
        <v>0</v>
      </c>
      <c r="E74" s="198">
        <v>0</v>
      </c>
      <c r="F74" s="198">
        <v>21.32</v>
      </c>
      <c r="G74" s="198">
        <v>0</v>
      </c>
      <c r="H74" s="198">
        <v>0</v>
      </c>
      <c r="I74" s="198">
        <v>26.9</v>
      </c>
      <c r="J74" s="198">
        <v>0</v>
      </c>
      <c r="K74" s="198">
        <v>0.39</v>
      </c>
      <c r="L74" s="198">
        <v>206.45</v>
      </c>
      <c r="M74" s="198">
        <v>1.1599999999999999</v>
      </c>
      <c r="N74" s="198">
        <v>1.49</v>
      </c>
      <c r="O74" s="198">
        <v>0</v>
      </c>
      <c r="P74" s="198">
        <v>1.31</v>
      </c>
      <c r="Q74" s="198">
        <v>0.28000000000000003</v>
      </c>
      <c r="R74" s="198">
        <v>0.53</v>
      </c>
      <c r="S74" s="198">
        <v>0.33</v>
      </c>
      <c r="T74" s="198">
        <v>0</v>
      </c>
      <c r="U74" s="198">
        <v>0.88</v>
      </c>
      <c r="V74" s="198">
        <v>0</v>
      </c>
      <c r="W74" s="198">
        <v>0</v>
      </c>
      <c r="X74" s="198">
        <v>1.86</v>
      </c>
      <c r="Y74" s="198">
        <v>9.15</v>
      </c>
      <c r="Z74" s="198">
        <v>3.41</v>
      </c>
      <c r="AA74" s="198">
        <v>1.1399999999999999</v>
      </c>
      <c r="AB74" s="198">
        <v>0</v>
      </c>
      <c r="AC74" s="198">
        <v>14.19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38.56</v>
      </c>
      <c r="AJ74" s="198">
        <v>0</v>
      </c>
      <c r="AK74" s="198">
        <v>4.3499999999999996</v>
      </c>
      <c r="AL74" s="198">
        <v>0</v>
      </c>
      <c r="AM74" s="198">
        <v>23.93</v>
      </c>
      <c r="AN74" s="198">
        <v>0</v>
      </c>
      <c r="AO74" s="198">
        <v>180.53</v>
      </c>
      <c r="AP74" s="198">
        <v>0</v>
      </c>
    </row>
    <row r="75" spans="1:42">
      <c r="A75" t="s">
        <v>117</v>
      </c>
      <c r="B75" s="198">
        <v>0</v>
      </c>
      <c r="C75" s="198">
        <v>13.56</v>
      </c>
      <c r="D75" s="198">
        <v>0</v>
      </c>
      <c r="E75" s="198">
        <v>0</v>
      </c>
      <c r="F75" s="198">
        <v>21.32</v>
      </c>
      <c r="G75" s="198">
        <v>0</v>
      </c>
      <c r="H75" s="198">
        <v>0</v>
      </c>
      <c r="I75" s="198">
        <v>26.9</v>
      </c>
      <c r="J75" s="198">
        <v>0</v>
      </c>
      <c r="K75" s="198">
        <v>0.39</v>
      </c>
      <c r="L75" s="198">
        <v>206.45</v>
      </c>
      <c r="M75" s="198">
        <v>1.1599999999999999</v>
      </c>
      <c r="N75" s="198">
        <v>1.49</v>
      </c>
      <c r="O75" s="198">
        <v>0</v>
      </c>
      <c r="P75" s="198">
        <v>1.31</v>
      </c>
      <c r="Q75" s="198">
        <v>0.28000000000000003</v>
      </c>
      <c r="R75" s="198">
        <v>0.53</v>
      </c>
      <c r="S75" s="198">
        <v>0.33</v>
      </c>
      <c r="T75" s="198">
        <v>0</v>
      </c>
      <c r="U75" s="198">
        <v>0.88</v>
      </c>
      <c r="V75" s="198">
        <v>0</v>
      </c>
      <c r="W75" s="198">
        <v>0</v>
      </c>
      <c r="X75" s="198">
        <v>1.86</v>
      </c>
      <c r="Y75" s="198">
        <v>9.15</v>
      </c>
      <c r="Z75" s="198">
        <v>3.41</v>
      </c>
      <c r="AA75" s="198">
        <v>1.1399999999999999</v>
      </c>
      <c r="AB75" s="198">
        <v>0</v>
      </c>
      <c r="AC75" s="198">
        <v>14.19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38.56</v>
      </c>
      <c r="AJ75" s="198">
        <v>0</v>
      </c>
      <c r="AK75" s="198">
        <v>4.3499999999999996</v>
      </c>
      <c r="AL75" s="198">
        <v>0</v>
      </c>
      <c r="AM75" s="198">
        <v>23.93</v>
      </c>
      <c r="AN75" s="198">
        <v>0</v>
      </c>
      <c r="AO75" s="198">
        <v>180.53</v>
      </c>
      <c r="AP75" s="198">
        <v>0</v>
      </c>
    </row>
    <row r="76" spans="1:42">
      <c r="A76" t="s">
        <v>118</v>
      </c>
      <c r="B76" s="198">
        <v>0</v>
      </c>
      <c r="C76" s="198">
        <v>13.56</v>
      </c>
      <c r="D76" s="198">
        <v>0</v>
      </c>
      <c r="E76" s="198">
        <v>0</v>
      </c>
      <c r="F76" s="198">
        <v>21.32</v>
      </c>
      <c r="G76" s="198">
        <v>0</v>
      </c>
      <c r="H76" s="198">
        <v>0</v>
      </c>
      <c r="I76" s="198">
        <v>26.9</v>
      </c>
      <c r="J76" s="198">
        <v>0</v>
      </c>
      <c r="K76" s="198">
        <v>0.39</v>
      </c>
      <c r="L76" s="198">
        <v>206.45</v>
      </c>
      <c r="M76" s="198">
        <v>1.1599999999999999</v>
      </c>
      <c r="N76" s="198">
        <v>1.49</v>
      </c>
      <c r="O76" s="198">
        <v>0</v>
      </c>
      <c r="P76" s="198">
        <v>1.31</v>
      </c>
      <c r="Q76" s="198">
        <v>0.28000000000000003</v>
      </c>
      <c r="R76" s="198">
        <v>0.53</v>
      </c>
      <c r="S76" s="198">
        <v>0.33</v>
      </c>
      <c r="T76" s="198">
        <v>0</v>
      </c>
      <c r="U76" s="198">
        <v>0.88</v>
      </c>
      <c r="V76" s="198">
        <v>0</v>
      </c>
      <c r="W76" s="198">
        <v>0</v>
      </c>
      <c r="X76" s="198">
        <v>1.86</v>
      </c>
      <c r="Y76" s="198">
        <v>9.15</v>
      </c>
      <c r="Z76" s="198">
        <v>3.41</v>
      </c>
      <c r="AA76" s="198">
        <v>1.1399999999999999</v>
      </c>
      <c r="AB76" s="198">
        <v>0</v>
      </c>
      <c r="AC76" s="198">
        <v>22.04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38.56</v>
      </c>
      <c r="AJ76" s="198">
        <v>0</v>
      </c>
      <c r="AK76" s="198">
        <v>4.3499999999999996</v>
      </c>
      <c r="AL76" s="198">
        <v>0</v>
      </c>
      <c r="AM76" s="198">
        <v>23.93</v>
      </c>
      <c r="AN76" s="198">
        <v>0</v>
      </c>
      <c r="AO76" s="198">
        <v>180.53</v>
      </c>
      <c r="AP76" s="198">
        <v>0</v>
      </c>
    </row>
    <row r="77" spans="1:42">
      <c r="A77" t="s">
        <v>119</v>
      </c>
      <c r="B77" s="198">
        <v>0</v>
      </c>
      <c r="C77" s="198">
        <v>13.56</v>
      </c>
      <c r="D77" s="198">
        <v>0</v>
      </c>
      <c r="E77" s="198">
        <v>0</v>
      </c>
      <c r="F77" s="198">
        <v>21.32</v>
      </c>
      <c r="G77" s="198">
        <v>0</v>
      </c>
      <c r="H77" s="198">
        <v>0</v>
      </c>
      <c r="I77" s="198">
        <v>26.9</v>
      </c>
      <c r="J77" s="198">
        <v>0</v>
      </c>
      <c r="K77" s="198">
        <v>0.39</v>
      </c>
      <c r="L77" s="198">
        <v>206.45</v>
      </c>
      <c r="M77" s="198">
        <v>1.1599999999999999</v>
      </c>
      <c r="N77" s="198">
        <v>1.49</v>
      </c>
      <c r="O77" s="198">
        <v>0</v>
      </c>
      <c r="P77" s="198">
        <v>1.31</v>
      </c>
      <c r="Q77" s="198">
        <v>0.28000000000000003</v>
      </c>
      <c r="R77" s="198">
        <v>0.53</v>
      </c>
      <c r="S77" s="198">
        <v>0.33</v>
      </c>
      <c r="T77" s="198">
        <v>0</v>
      </c>
      <c r="U77" s="198">
        <v>0.88</v>
      </c>
      <c r="V77" s="198">
        <v>0</v>
      </c>
      <c r="W77" s="198">
        <v>0</v>
      </c>
      <c r="X77" s="198">
        <v>1.86</v>
      </c>
      <c r="Y77" s="198">
        <v>9.15</v>
      </c>
      <c r="Z77" s="198">
        <v>3.41</v>
      </c>
      <c r="AA77" s="198">
        <v>1.1399999999999999</v>
      </c>
      <c r="AB77" s="198">
        <v>0</v>
      </c>
      <c r="AC77" s="198">
        <v>22.04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38.56</v>
      </c>
      <c r="AJ77" s="198">
        <v>0</v>
      </c>
      <c r="AK77" s="198">
        <v>4.3499999999999996</v>
      </c>
      <c r="AL77" s="198">
        <v>0</v>
      </c>
      <c r="AM77" s="198">
        <v>23.93</v>
      </c>
      <c r="AN77" s="198">
        <v>0</v>
      </c>
      <c r="AO77" s="198">
        <v>180.53</v>
      </c>
      <c r="AP77" s="198">
        <v>0</v>
      </c>
    </row>
    <row r="78" spans="1:42">
      <c r="A78" t="s">
        <v>120</v>
      </c>
      <c r="B78" s="198">
        <v>0</v>
      </c>
      <c r="C78" s="198">
        <v>13.56</v>
      </c>
      <c r="D78" s="198">
        <v>0</v>
      </c>
      <c r="E78" s="198">
        <v>0</v>
      </c>
      <c r="F78" s="198">
        <v>21.32</v>
      </c>
      <c r="G78" s="198">
        <v>0</v>
      </c>
      <c r="H78" s="198">
        <v>0</v>
      </c>
      <c r="I78" s="198">
        <v>26.9</v>
      </c>
      <c r="J78" s="198">
        <v>0</v>
      </c>
      <c r="K78" s="198">
        <v>0.39</v>
      </c>
      <c r="L78" s="198">
        <v>206.45</v>
      </c>
      <c r="M78" s="198">
        <v>1.1599999999999999</v>
      </c>
      <c r="N78" s="198">
        <v>1.49</v>
      </c>
      <c r="O78" s="198">
        <v>0</v>
      </c>
      <c r="P78" s="198">
        <v>1.31</v>
      </c>
      <c r="Q78" s="198">
        <v>0.28000000000000003</v>
      </c>
      <c r="R78" s="198">
        <v>0.53</v>
      </c>
      <c r="S78" s="198">
        <v>0.33</v>
      </c>
      <c r="T78" s="198">
        <v>0</v>
      </c>
      <c r="U78" s="198">
        <v>0.88</v>
      </c>
      <c r="V78" s="198">
        <v>0</v>
      </c>
      <c r="W78" s="198">
        <v>0</v>
      </c>
      <c r="X78" s="198">
        <v>1.86</v>
      </c>
      <c r="Y78" s="198">
        <v>9.15</v>
      </c>
      <c r="Z78" s="198">
        <v>3.41</v>
      </c>
      <c r="AA78" s="198">
        <v>1.1399999999999999</v>
      </c>
      <c r="AB78" s="198">
        <v>0</v>
      </c>
      <c r="AC78" s="198">
        <v>14.19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38.56</v>
      </c>
      <c r="AJ78" s="198">
        <v>0</v>
      </c>
      <c r="AK78" s="198">
        <v>4.3499999999999996</v>
      </c>
      <c r="AL78" s="198">
        <v>0</v>
      </c>
      <c r="AM78" s="198">
        <v>23.93</v>
      </c>
      <c r="AN78" s="198">
        <v>0</v>
      </c>
      <c r="AO78" s="198">
        <v>180.53</v>
      </c>
      <c r="AP78" s="198">
        <v>0</v>
      </c>
    </row>
    <row r="79" spans="1:42">
      <c r="A79" t="s">
        <v>121</v>
      </c>
      <c r="B79" s="198">
        <v>0</v>
      </c>
      <c r="C79" s="198">
        <v>13.56</v>
      </c>
      <c r="D79" s="198">
        <v>0</v>
      </c>
      <c r="E79" s="198">
        <v>0</v>
      </c>
      <c r="F79" s="198">
        <v>21.32</v>
      </c>
      <c r="G79" s="198">
        <v>0</v>
      </c>
      <c r="H79" s="198">
        <v>0</v>
      </c>
      <c r="I79" s="198">
        <v>26.9</v>
      </c>
      <c r="J79" s="198">
        <v>0</v>
      </c>
      <c r="K79" s="198">
        <v>0.39</v>
      </c>
      <c r="L79" s="198">
        <v>206.45</v>
      </c>
      <c r="M79" s="198">
        <v>1.1599999999999999</v>
      </c>
      <c r="N79" s="198">
        <v>1.49</v>
      </c>
      <c r="O79" s="198">
        <v>0</v>
      </c>
      <c r="P79" s="198">
        <v>1.31</v>
      </c>
      <c r="Q79" s="198">
        <v>0.28000000000000003</v>
      </c>
      <c r="R79" s="198">
        <v>0.53</v>
      </c>
      <c r="S79" s="198">
        <v>0.33</v>
      </c>
      <c r="T79" s="198">
        <v>0</v>
      </c>
      <c r="U79" s="198">
        <v>0.88</v>
      </c>
      <c r="V79" s="198">
        <v>0</v>
      </c>
      <c r="W79" s="198">
        <v>0</v>
      </c>
      <c r="X79" s="198">
        <v>1.86</v>
      </c>
      <c r="Y79" s="198">
        <v>9.15</v>
      </c>
      <c r="Z79" s="198">
        <v>3.41</v>
      </c>
      <c r="AA79" s="198">
        <v>1.1399999999999999</v>
      </c>
      <c r="AB79" s="198">
        <v>0</v>
      </c>
      <c r="AC79" s="198">
        <v>14.19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38.56</v>
      </c>
      <c r="AJ79" s="198">
        <v>0</v>
      </c>
      <c r="AK79" s="198">
        <v>4.3499999999999996</v>
      </c>
      <c r="AL79" s="198">
        <v>0</v>
      </c>
      <c r="AM79" s="198">
        <v>23.93</v>
      </c>
      <c r="AN79" s="198">
        <v>0</v>
      </c>
      <c r="AO79" s="198">
        <v>180.53</v>
      </c>
      <c r="AP79" s="198">
        <v>0</v>
      </c>
    </row>
    <row r="80" spans="1:42">
      <c r="A80" t="s">
        <v>122</v>
      </c>
      <c r="B80" s="198">
        <v>0</v>
      </c>
      <c r="C80" s="198">
        <v>13.56</v>
      </c>
      <c r="D80" s="198">
        <v>0</v>
      </c>
      <c r="E80" s="198">
        <v>0</v>
      </c>
      <c r="F80" s="198">
        <v>21.32</v>
      </c>
      <c r="G80" s="198">
        <v>0</v>
      </c>
      <c r="H80" s="198">
        <v>0</v>
      </c>
      <c r="I80" s="198">
        <v>27.24</v>
      </c>
      <c r="J80" s="198">
        <v>0</v>
      </c>
      <c r="K80" s="198">
        <v>0.39</v>
      </c>
      <c r="L80" s="198">
        <v>206.45</v>
      </c>
      <c r="M80" s="198">
        <v>1.1599999999999999</v>
      </c>
      <c r="N80" s="198">
        <v>1.49</v>
      </c>
      <c r="O80" s="198">
        <v>0</v>
      </c>
      <c r="P80" s="198">
        <v>1.31</v>
      </c>
      <c r="Q80" s="198">
        <v>0.28000000000000003</v>
      </c>
      <c r="R80" s="198">
        <v>0.53</v>
      </c>
      <c r="S80" s="198">
        <v>0.33</v>
      </c>
      <c r="T80" s="198">
        <v>0</v>
      </c>
      <c r="U80" s="198">
        <v>0.88</v>
      </c>
      <c r="V80" s="198">
        <v>0</v>
      </c>
      <c r="W80" s="198">
        <v>0</v>
      </c>
      <c r="X80" s="198">
        <v>1.86</v>
      </c>
      <c r="Y80" s="198">
        <v>9.15</v>
      </c>
      <c r="Z80" s="198">
        <v>3.41</v>
      </c>
      <c r="AA80" s="198">
        <v>1.1399999999999999</v>
      </c>
      <c r="AB80" s="198">
        <v>0</v>
      </c>
      <c r="AC80" s="198">
        <v>22.04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38.56</v>
      </c>
      <c r="AJ80" s="198">
        <v>0</v>
      </c>
      <c r="AK80" s="198">
        <v>4.3499999999999996</v>
      </c>
      <c r="AL80" s="198">
        <v>0</v>
      </c>
      <c r="AM80" s="198">
        <v>23.93</v>
      </c>
      <c r="AN80" s="198">
        <v>0</v>
      </c>
      <c r="AO80" s="198">
        <v>180.53</v>
      </c>
      <c r="AP80" s="198">
        <v>0</v>
      </c>
    </row>
    <row r="81" spans="1:42">
      <c r="A81" t="s">
        <v>123</v>
      </c>
      <c r="B81" s="198">
        <v>0</v>
      </c>
      <c r="C81" s="198">
        <v>13.56</v>
      </c>
      <c r="D81" s="198">
        <v>0</v>
      </c>
      <c r="E81" s="198">
        <v>0</v>
      </c>
      <c r="F81" s="198">
        <v>21.32</v>
      </c>
      <c r="G81" s="198">
        <v>0</v>
      </c>
      <c r="H81" s="198">
        <v>0</v>
      </c>
      <c r="I81" s="198">
        <v>27.24</v>
      </c>
      <c r="J81" s="198">
        <v>0</v>
      </c>
      <c r="K81" s="198">
        <v>0.39</v>
      </c>
      <c r="L81" s="198">
        <v>206.45</v>
      </c>
      <c r="M81" s="198">
        <v>1.1599999999999999</v>
      </c>
      <c r="N81" s="198">
        <v>1.49</v>
      </c>
      <c r="O81" s="198">
        <v>0</v>
      </c>
      <c r="P81" s="198">
        <v>1.31</v>
      </c>
      <c r="Q81" s="198">
        <v>0.28000000000000003</v>
      </c>
      <c r="R81" s="198">
        <v>0.53</v>
      </c>
      <c r="S81" s="198">
        <v>0.33</v>
      </c>
      <c r="T81" s="198">
        <v>0</v>
      </c>
      <c r="U81" s="198">
        <v>0.88</v>
      </c>
      <c r="V81" s="198">
        <v>0</v>
      </c>
      <c r="W81" s="198">
        <v>0</v>
      </c>
      <c r="X81" s="198">
        <v>1.86</v>
      </c>
      <c r="Y81" s="198">
        <v>9.15</v>
      </c>
      <c r="Z81" s="198">
        <v>3.41</v>
      </c>
      <c r="AA81" s="198">
        <v>1.1399999999999999</v>
      </c>
      <c r="AB81" s="198">
        <v>0</v>
      </c>
      <c r="AC81" s="198">
        <v>14.19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38.56</v>
      </c>
      <c r="AJ81" s="198">
        <v>0</v>
      </c>
      <c r="AK81" s="198">
        <v>4.3499999999999996</v>
      </c>
      <c r="AL81" s="198">
        <v>0</v>
      </c>
      <c r="AM81" s="198">
        <v>23.93</v>
      </c>
      <c r="AN81" s="198">
        <v>0</v>
      </c>
      <c r="AO81" s="198">
        <v>180.53</v>
      </c>
      <c r="AP81" s="198">
        <v>0</v>
      </c>
    </row>
    <row r="82" spans="1:42">
      <c r="A82" t="s">
        <v>124</v>
      </c>
      <c r="B82" s="198">
        <v>0</v>
      </c>
      <c r="C82" s="198">
        <v>13.56</v>
      </c>
      <c r="D82" s="198">
        <v>0</v>
      </c>
      <c r="E82" s="198">
        <v>0</v>
      </c>
      <c r="F82" s="198">
        <v>21.32</v>
      </c>
      <c r="G82" s="198">
        <v>0</v>
      </c>
      <c r="H82" s="198">
        <v>0</v>
      </c>
      <c r="I82" s="198">
        <v>27.24</v>
      </c>
      <c r="J82" s="198">
        <v>0</v>
      </c>
      <c r="K82" s="198">
        <v>0.39</v>
      </c>
      <c r="L82" s="198">
        <v>206.45</v>
      </c>
      <c r="M82" s="198">
        <v>1.1599999999999999</v>
      </c>
      <c r="N82" s="198">
        <v>1.49</v>
      </c>
      <c r="O82" s="198">
        <v>0</v>
      </c>
      <c r="P82" s="198">
        <v>1.31</v>
      </c>
      <c r="Q82" s="198">
        <v>0.28000000000000003</v>
      </c>
      <c r="R82" s="198">
        <v>0.53</v>
      </c>
      <c r="S82" s="198">
        <v>0.33</v>
      </c>
      <c r="T82" s="198">
        <v>0</v>
      </c>
      <c r="U82" s="198">
        <v>0.88</v>
      </c>
      <c r="V82" s="198">
        <v>0</v>
      </c>
      <c r="W82" s="198">
        <v>0</v>
      </c>
      <c r="X82" s="198">
        <v>1.86</v>
      </c>
      <c r="Y82" s="198">
        <v>9.15</v>
      </c>
      <c r="Z82" s="198">
        <v>3.41</v>
      </c>
      <c r="AA82" s="198">
        <v>1.1399999999999999</v>
      </c>
      <c r="AB82" s="198">
        <v>0</v>
      </c>
      <c r="AC82" s="198">
        <v>14.19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38.56</v>
      </c>
      <c r="AJ82" s="198">
        <v>0</v>
      </c>
      <c r="AK82" s="198">
        <v>4.3499999999999996</v>
      </c>
      <c r="AL82" s="198">
        <v>0</v>
      </c>
      <c r="AM82" s="198">
        <v>23.93</v>
      </c>
      <c r="AN82" s="198">
        <v>0</v>
      </c>
      <c r="AO82" s="198">
        <v>180.53</v>
      </c>
      <c r="AP82" s="198">
        <v>0</v>
      </c>
    </row>
    <row r="83" spans="1:42">
      <c r="A83" t="s">
        <v>125</v>
      </c>
      <c r="B83" s="198">
        <v>0</v>
      </c>
      <c r="C83" s="198">
        <v>13.56</v>
      </c>
      <c r="D83" s="198">
        <v>0</v>
      </c>
      <c r="E83" s="198">
        <v>0</v>
      </c>
      <c r="F83" s="198">
        <v>21.32</v>
      </c>
      <c r="G83" s="198">
        <v>0</v>
      </c>
      <c r="H83" s="198">
        <v>0</v>
      </c>
      <c r="I83" s="198">
        <v>27.24</v>
      </c>
      <c r="J83" s="198">
        <v>0</v>
      </c>
      <c r="K83" s="198">
        <v>0.39</v>
      </c>
      <c r="L83" s="198">
        <v>206.45</v>
      </c>
      <c r="M83" s="198">
        <v>1.1599999999999999</v>
      </c>
      <c r="N83" s="198">
        <v>1.49</v>
      </c>
      <c r="O83" s="198">
        <v>0</v>
      </c>
      <c r="P83" s="198">
        <v>1.31</v>
      </c>
      <c r="Q83" s="198">
        <v>0.28000000000000003</v>
      </c>
      <c r="R83" s="198">
        <v>0.53</v>
      </c>
      <c r="S83" s="198">
        <v>0.33</v>
      </c>
      <c r="T83" s="198">
        <v>0</v>
      </c>
      <c r="U83" s="198">
        <v>0.88</v>
      </c>
      <c r="V83" s="198">
        <v>0</v>
      </c>
      <c r="W83" s="198">
        <v>0</v>
      </c>
      <c r="X83" s="198">
        <v>1.86</v>
      </c>
      <c r="Y83" s="198">
        <v>9.15</v>
      </c>
      <c r="Z83" s="198">
        <v>3.41</v>
      </c>
      <c r="AA83" s="198">
        <v>1.1399999999999999</v>
      </c>
      <c r="AB83" s="198">
        <v>0</v>
      </c>
      <c r="AC83" s="198">
        <v>13.87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38.56</v>
      </c>
      <c r="AJ83" s="198">
        <v>0</v>
      </c>
      <c r="AK83" s="198">
        <v>4.3499999999999996</v>
      </c>
      <c r="AL83" s="198">
        <v>0</v>
      </c>
      <c r="AM83" s="198">
        <v>23.93</v>
      </c>
      <c r="AN83" s="198">
        <v>0</v>
      </c>
      <c r="AO83" s="198">
        <v>180.53</v>
      </c>
      <c r="AP83" s="198">
        <v>0</v>
      </c>
    </row>
    <row r="84" spans="1:42">
      <c r="A84" t="s">
        <v>126</v>
      </c>
      <c r="B84" s="198">
        <v>0</v>
      </c>
      <c r="C84" s="198">
        <v>13.56</v>
      </c>
      <c r="D84" s="198">
        <v>0</v>
      </c>
      <c r="E84" s="198">
        <v>0</v>
      </c>
      <c r="F84" s="198">
        <v>21.32</v>
      </c>
      <c r="G84" s="198">
        <v>0</v>
      </c>
      <c r="H84" s="198">
        <v>0</v>
      </c>
      <c r="I84" s="198">
        <v>27.24</v>
      </c>
      <c r="J84" s="198">
        <v>0</v>
      </c>
      <c r="K84" s="198">
        <v>0.39</v>
      </c>
      <c r="L84" s="198">
        <v>206.45</v>
      </c>
      <c r="M84" s="198">
        <v>1.1599999999999999</v>
      </c>
      <c r="N84" s="198">
        <v>1.49</v>
      </c>
      <c r="O84" s="198">
        <v>0</v>
      </c>
      <c r="P84" s="198">
        <v>1.31</v>
      </c>
      <c r="Q84" s="198">
        <v>0.28000000000000003</v>
      </c>
      <c r="R84" s="198">
        <v>0.53</v>
      </c>
      <c r="S84" s="198">
        <v>0.33</v>
      </c>
      <c r="T84" s="198">
        <v>0</v>
      </c>
      <c r="U84" s="198">
        <v>0.88</v>
      </c>
      <c r="V84" s="198">
        <v>0</v>
      </c>
      <c r="W84" s="198">
        <v>0</v>
      </c>
      <c r="X84" s="198">
        <v>1.86</v>
      </c>
      <c r="Y84" s="198">
        <v>9.15</v>
      </c>
      <c r="Z84" s="198">
        <v>3.41</v>
      </c>
      <c r="AA84" s="198">
        <v>1.1399999999999999</v>
      </c>
      <c r="AB84" s="198">
        <v>0</v>
      </c>
      <c r="AC84" s="198">
        <v>13.87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38.56</v>
      </c>
      <c r="AJ84" s="198">
        <v>0</v>
      </c>
      <c r="AK84" s="198">
        <v>4.3499999999999996</v>
      </c>
      <c r="AL84" s="198">
        <v>0</v>
      </c>
      <c r="AM84" s="198">
        <v>23.93</v>
      </c>
      <c r="AN84" s="198">
        <v>0</v>
      </c>
      <c r="AO84" s="198">
        <v>180.53</v>
      </c>
      <c r="AP84" s="198">
        <v>0</v>
      </c>
    </row>
    <row r="85" spans="1:42">
      <c r="A85" t="s">
        <v>127</v>
      </c>
      <c r="B85" s="198">
        <v>0</v>
      </c>
      <c r="C85" s="198">
        <v>13.56</v>
      </c>
      <c r="D85" s="198">
        <v>0</v>
      </c>
      <c r="E85" s="198">
        <v>0</v>
      </c>
      <c r="F85" s="198">
        <v>21.32</v>
      </c>
      <c r="G85" s="198">
        <v>0</v>
      </c>
      <c r="H85" s="198">
        <v>0</v>
      </c>
      <c r="I85" s="198">
        <v>27.24</v>
      </c>
      <c r="J85" s="198">
        <v>0</v>
      </c>
      <c r="K85" s="198">
        <v>0.39</v>
      </c>
      <c r="L85" s="198">
        <v>206.45</v>
      </c>
      <c r="M85" s="198">
        <v>1.1599999999999999</v>
      </c>
      <c r="N85" s="198">
        <v>1.49</v>
      </c>
      <c r="O85" s="198">
        <v>0</v>
      </c>
      <c r="P85" s="198">
        <v>1.31</v>
      </c>
      <c r="Q85" s="198">
        <v>0.28000000000000003</v>
      </c>
      <c r="R85" s="198">
        <v>0.53</v>
      </c>
      <c r="S85" s="198">
        <v>0.33</v>
      </c>
      <c r="T85" s="198">
        <v>0</v>
      </c>
      <c r="U85" s="198">
        <v>0.88</v>
      </c>
      <c r="V85" s="198">
        <v>0</v>
      </c>
      <c r="W85" s="198">
        <v>0</v>
      </c>
      <c r="X85" s="198">
        <v>1.86</v>
      </c>
      <c r="Y85" s="198">
        <v>9.15</v>
      </c>
      <c r="Z85" s="198">
        <v>3.41</v>
      </c>
      <c r="AA85" s="198">
        <v>1.1399999999999999</v>
      </c>
      <c r="AB85" s="198">
        <v>0</v>
      </c>
      <c r="AC85" s="198">
        <v>13.87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38.56</v>
      </c>
      <c r="AJ85" s="198">
        <v>0</v>
      </c>
      <c r="AK85" s="198">
        <v>4.3499999999999996</v>
      </c>
      <c r="AL85" s="198">
        <v>0</v>
      </c>
      <c r="AM85" s="198">
        <v>23.93</v>
      </c>
      <c r="AN85" s="198">
        <v>0</v>
      </c>
      <c r="AO85" s="198">
        <v>180.53</v>
      </c>
      <c r="AP85" s="198">
        <v>0</v>
      </c>
    </row>
    <row r="86" spans="1:42">
      <c r="A86" t="s">
        <v>128</v>
      </c>
      <c r="B86" s="198">
        <v>0</v>
      </c>
      <c r="C86" s="198">
        <v>13.56</v>
      </c>
      <c r="D86" s="198">
        <v>0</v>
      </c>
      <c r="E86" s="198">
        <v>0</v>
      </c>
      <c r="F86" s="198">
        <v>21.32</v>
      </c>
      <c r="G86" s="198">
        <v>0</v>
      </c>
      <c r="H86" s="198">
        <v>0</v>
      </c>
      <c r="I86" s="198">
        <v>27.24</v>
      </c>
      <c r="J86" s="198">
        <v>0</v>
      </c>
      <c r="K86" s="198">
        <v>0.39</v>
      </c>
      <c r="L86" s="198">
        <v>206.45</v>
      </c>
      <c r="M86" s="198">
        <v>1.1599999999999999</v>
      </c>
      <c r="N86" s="198">
        <v>1.49</v>
      </c>
      <c r="O86" s="198">
        <v>0</v>
      </c>
      <c r="P86" s="198">
        <v>1.31</v>
      </c>
      <c r="Q86" s="198">
        <v>0.28000000000000003</v>
      </c>
      <c r="R86" s="198">
        <v>0.53</v>
      </c>
      <c r="S86" s="198">
        <v>0.33</v>
      </c>
      <c r="T86" s="198">
        <v>0</v>
      </c>
      <c r="U86" s="198">
        <v>0.88</v>
      </c>
      <c r="V86" s="198">
        <v>0</v>
      </c>
      <c r="W86" s="198">
        <v>0</v>
      </c>
      <c r="X86" s="198">
        <v>1.86</v>
      </c>
      <c r="Y86" s="198">
        <v>9.15</v>
      </c>
      <c r="Z86" s="198">
        <v>3.41</v>
      </c>
      <c r="AA86" s="198">
        <v>1.1399999999999999</v>
      </c>
      <c r="AB86" s="198">
        <v>0</v>
      </c>
      <c r="AC86" s="198">
        <v>13.87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38.56</v>
      </c>
      <c r="AJ86" s="198">
        <v>0</v>
      </c>
      <c r="AK86" s="198">
        <v>4.3499999999999996</v>
      </c>
      <c r="AL86" s="198">
        <v>0</v>
      </c>
      <c r="AM86" s="198">
        <v>23.93</v>
      </c>
      <c r="AN86" s="198">
        <v>0</v>
      </c>
      <c r="AO86" s="198">
        <v>180.53</v>
      </c>
      <c r="AP86" s="198">
        <v>0</v>
      </c>
    </row>
    <row r="87" spans="1:42">
      <c r="A87" t="s">
        <v>129</v>
      </c>
      <c r="B87" s="198">
        <v>0</v>
      </c>
      <c r="C87" s="198">
        <v>13.56</v>
      </c>
      <c r="D87" s="198">
        <v>0</v>
      </c>
      <c r="E87" s="198">
        <v>0</v>
      </c>
      <c r="F87" s="198">
        <v>21.32</v>
      </c>
      <c r="G87" s="198">
        <v>0</v>
      </c>
      <c r="H87" s="198">
        <v>0</v>
      </c>
      <c r="I87" s="198">
        <v>27.24</v>
      </c>
      <c r="J87" s="198">
        <v>0</v>
      </c>
      <c r="K87" s="198">
        <v>0.39</v>
      </c>
      <c r="L87" s="198">
        <v>206.45</v>
      </c>
      <c r="M87" s="198">
        <v>1.1599999999999999</v>
      </c>
      <c r="N87" s="198">
        <v>1.49</v>
      </c>
      <c r="O87" s="198">
        <v>0</v>
      </c>
      <c r="P87" s="198">
        <v>1.31</v>
      </c>
      <c r="Q87" s="198">
        <v>0.28000000000000003</v>
      </c>
      <c r="R87" s="198">
        <v>0.53</v>
      </c>
      <c r="S87" s="198">
        <v>0.33</v>
      </c>
      <c r="T87" s="198">
        <v>0</v>
      </c>
      <c r="U87" s="198">
        <v>0.88</v>
      </c>
      <c r="V87" s="198">
        <v>0</v>
      </c>
      <c r="W87" s="198">
        <v>0</v>
      </c>
      <c r="X87" s="198">
        <v>1.86</v>
      </c>
      <c r="Y87" s="198">
        <v>9.15</v>
      </c>
      <c r="Z87" s="198">
        <v>3.41</v>
      </c>
      <c r="AA87" s="198">
        <v>1.1399999999999999</v>
      </c>
      <c r="AB87" s="198">
        <v>0</v>
      </c>
      <c r="AC87" s="198">
        <v>13.87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38.56</v>
      </c>
      <c r="AJ87" s="198">
        <v>0</v>
      </c>
      <c r="AK87" s="198">
        <v>4.3499999999999996</v>
      </c>
      <c r="AL87" s="198">
        <v>0</v>
      </c>
      <c r="AM87" s="198">
        <v>23.93</v>
      </c>
      <c r="AN87" s="198">
        <v>0</v>
      </c>
      <c r="AO87" s="198">
        <v>180.53</v>
      </c>
      <c r="AP87" s="198">
        <v>0</v>
      </c>
    </row>
    <row r="88" spans="1:42">
      <c r="A88" t="s">
        <v>130</v>
      </c>
      <c r="B88" s="198">
        <v>0</v>
      </c>
      <c r="C88" s="198">
        <v>13.56</v>
      </c>
      <c r="D88" s="198">
        <v>0</v>
      </c>
      <c r="E88" s="198">
        <v>0</v>
      </c>
      <c r="F88" s="198">
        <v>21.32</v>
      </c>
      <c r="G88" s="198">
        <v>0</v>
      </c>
      <c r="H88" s="198">
        <v>0</v>
      </c>
      <c r="I88" s="198">
        <v>27.24</v>
      </c>
      <c r="J88" s="198">
        <v>0</v>
      </c>
      <c r="K88" s="198">
        <v>0.39</v>
      </c>
      <c r="L88" s="198">
        <v>206.45</v>
      </c>
      <c r="M88" s="198">
        <v>1.1599999999999999</v>
      </c>
      <c r="N88" s="198">
        <v>1.49</v>
      </c>
      <c r="O88" s="198">
        <v>0</v>
      </c>
      <c r="P88" s="198">
        <v>1.31</v>
      </c>
      <c r="Q88" s="198">
        <v>0.28000000000000003</v>
      </c>
      <c r="R88" s="198">
        <v>0.53</v>
      </c>
      <c r="S88" s="198">
        <v>0.33</v>
      </c>
      <c r="T88" s="198">
        <v>0</v>
      </c>
      <c r="U88" s="198">
        <v>0.88</v>
      </c>
      <c r="V88" s="198">
        <v>0</v>
      </c>
      <c r="W88" s="198">
        <v>0</v>
      </c>
      <c r="X88" s="198">
        <v>1.86</v>
      </c>
      <c r="Y88" s="198">
        <v>9.15</v>
      </c>
      <c r="Z88" s="198">
        <v>3.41</v>
      </c>
      <c r="AA88" s="198">
        <v>1.1399999999999999</v>
      </c>
      <c r="AB88" s="198">
        <v>0</v>
      </c>
      <c r="AC88" s="198">
        <v>13.87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38.56</v>
      </c>
      <c r="AJ88" s="198">
        <v>0</v>
      </c>
      <c r="AK88" s="198">
        <v>4.3499999999999996</v>
      </c>
      <c r="AL88" s="198">
        <v>0</v>
      </c>
      <c r="AM88" s="198">
        <v>23.93</v>
      </c>
      <c r="AN88" s="198">
        <v>0</v>
      </c>
      <c r="AO88" s="198">
        <v>180.53</v>
      </c>
      <c r="AP88" s="198">
        <v>0</v>
      </c>
    </row>
    <row r="89" spans="1:42">
      <c r="A89" t="s">
        <v>131</v>
      </c>
      <c r="B89" s="198">
        <v>0</v>
      </c>
      <c r="C89" s="198">
        <v>13.56</v>
      </c>
      <c r="D89" s="198">
        <v>0</v>
      </c>
      <c r="E89" s="198">
        <v>0</v>
      </c>
      <c r="F89" s="198">
        <v>21.32</v>
      </c>
      <c r="G89" s="198">
        <v>0</v>
      </c>
      <c r="H89" s="198">
        <v>0</v>
      </c>
      <c r="I89" s="198">
        <v>27.24</v>
      </c>
      <c r="J89" s="198">
        <v>0</v>
      </c>
      <c r="K89" s="198">
        <v>6.53</v>
      </c>
      <c r="L89" s="198">
        <v>334.53</v>
      </c>
      <c r="M89" s="198">
        <v>1.1599999999999999</v>
      </c>
      <c r="N89" s="198">
        <v>1.49</v>
      </c>
      <c r="O89" s="198">
        <v>0</v>
      </c>
      <c r="P89" s="198">
        <v>1.31</v>
      </c>
      <c r="Q89" s="198">
        <v>4.7699999999999996</v>
      </c>
      <c r="R89" s="198">
        <v>8.18</v>
      </c>
      <c r="S89" s="198">
        <v>5.19</v>
      </c>
      <c r="T89" s="198">
        <v>0</v>
      </c>
      <c r="U89" s="198">
        <v>0.88</v>
      </c>
      <c r="V89" s="198">
        <v>0</v>
      </c>
      <c r="W89" s="198">
        <v>0</v>
      </c>
      <c r="X89" s="198">
        <v>1.86</v>
      </c>
      <c r="Y89" s="198">
        <v>9.15</v>
      </c>
      <c r="Z89" s="198">
        <v>3.41</v>
      </c>
      <c r="AA89" s="198">
        <v>1.1399999999999999</v>
      </c>
      <c r="AB89" s="198">
        <v>0</v>
      </c>
      <c r="AC89" s="198">
        <v>13.87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38.56</v>
      </c>
      <c r="AJ89" s="198">
        <v>0</v>
      </c>
      <c r="AK89" s="198">
        <v>4.3499999999999996</v>
      </c>
      <c r="AL89" s="198">
        <v>0</v>
      </c>
      <c r="AM89" s="198">
        <v>23.93</v>
      </c>
      <c r="AN89" s="198">
        <v>0</v>
      </c>
      <c r="AO89" s="198">
        <v>180.53</v>
      </c>
      <c r="AP89" s="198">
        <v>0</v>
      </c>
    </row>
    <row r="90" spans="1:42">
      <c r="A90" t="s">
        <v>132</v>
      </c>
      <c r="B90" s="198">
        <v>0</v>
      </c>
      <c r="C90" s="198">
        <v>13.56</v>
      </c>
      <c r="D90" s="198">
        <v>0</v>
      </c>
      <c r="E90" s="198">
        <v>0</v>
      </c>
      <c r="F90" s="198">
        <v>21.32</v>
      </c>
      <c r="G90" s="198">
        <v>0</v>
      </c>
      <c r="H90" s="198">
        <v>0</v>
      </c>
      <c r="I90" s="198">
        <v>27.24</v>
      </c>
      <c r="J90" s="198">
        <v>0</v>
      </c>
      <c r="K90" s="198">
        <v>6.53</v>
      </c>
      <c r="L90" s="198">
        <v>377.13</v>
      </c>
      <c r="M90" s="198">
        <v>1.1599999999999999</v>
      </c>
      <c r="N90" s="198">
        <v>1.49</v>
      </c>
      <c r="O90" s="198">
        <v>0</v>
      </c>
      <c r="P90" s="198">
        <v>1.31</v>
      </c>
      <c r="Q90" s="198">
        <v>0.28000000000000003</v>
      </c>
      <c r="R90" s="198">
        <v>8.2200000000000006</v>
      </c>
      <c r="S90" s="198">
        <v>0.33</v>
      </c>
      <c r="T90" s="198">
        <v>0</v>
      </c>
      <c r="U90" s="198">
        <v>0.88</v>
      </c>
      <c r="V90" s="198">
        <v>0</v>
      </c>
      <c r="W90" s="198">
        <v>0</v>
      </c>
      <c r="X90" s="198">
        <v>1.86</v>
      </c>
      <c r="Y90" s="198">
        <v>9.15</v>
      </c>
      <c r="Z90" s="198">
        <v>3.41</v>
      </c>
      <c r="AA90" s="198">
        <v>1.1399999999999999</v>
      </c>
      <c r="AB90" s="198">
        <v>0</v>
      </c>
      <c r="AC90" s="198">
        <v>13.87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38.56</v>
      </c>
      <c r="AJ90" s="198">
        <v>0</v>
      </c>
      <c r="AK90" s="198">
        <v>4.3499999999999996</v>
      </c>
      <c r="AL90" s="198">
        <v>0</v>
      </c>
      <c r="AM90" s="198">
        <v>23.93</v>
      </c>
      <c r="AN90" s="198">
        <v>0</v>
      </c>
      <c r="AO90" s="198">
        <v>180.53</v>
      </c>
      <c r="AP90" s="198">
        <v>0</v>
      </c>
    </row>
    <row r="91" spans="1:42">
      <c r="A91" t="s">
        <v>133</v>
      </c>
      <c r="B91" s="198">
        <v>0</v>
      </c>
      <c r="C91" s="198">
        <v>13.56</v>
      </c>
      <c r="D91" s="198">
        <v>0</v>
      </c>
      <c r="E91" s="198">
        <v>0</v>
      </c>
      <c r="F91" s="198">
        <v>21.32</v>
      </c>
      <c r="G91" s="198">
        <v>0</v>
      </c>
      <c r="H91" s="198">
        <v>0</v>
      </c>
      <c r="I91" s="198">
        <v>27.57</v>
      </c>
      <c r="J91" s="198">
        <v>0</v>
      </c>
      <c r="K91" s="198">
        <v>6.53</v>
      </c>
      <c r="L91" s="198">
        <v>377.13</v>
      </c>
      <c r="M91" s="198">
        <v>1.1599999999999999</v>
      </c>
      <c r="N91" s="198">
        <v>1.49</v>
      </c>
      <c r="O91" s="198">
        <v>0</v>
      </c>
      <c r="P91" s="198">
        <v>1.31</v>
      </c>
      <c r="Q91" s="198">
        <v>4.7699999999999996</v>
      </c>
      <c r="R91" s="198">
        <v>8.2200000000000006</v>
      </c>
      <c r="S91" s="198">
        <v>5.16</v>
      </c>
      <c r="T91" s="198">
        <v>0</v>
      </c>
      <c r="U91" s="198">
        <v>0.88</v>
      </c>
      <c r="V91" s="198">
        <v>0</v>
      </c>
      <c r="W91" s="198">
        <v>0</v>
      </c>
      <c r="X91" s="198">
        <v>1.86</v>
      </c>
      <c r="Y91" s="198">
        <v>9.15</v>
      </c>
      <c r="Z91" s="198">
        <v>3.41</v>
      </c>
      <c r="AA91" s="198">
        <v>20.96</v>
      </c>
      <c r="AB91" s="198">
        <v>0</v>
      </c>
      <c r="AC91" s="198">
        <v>13.87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38.56</v>
      </c>
      <c r="AJ91" s="198">
        <v>0</v>
      </c>
      <c r="AK91" s="198">
        <v>4.3499999999999996</v>
      </c>
      <c r="AL91" s="198">
        <v>0</v>
      </c>
      <c r="AM91" s="198">
        <v>23.93</v>
      </c>
      <c r="AN91" s="198">
        <v>0</v>
      </c>
      <c r="AO91" s="198">
        <v>180.53</v>
      </c>
      <c r="AP91" s="198">
        <v>0</v>
      </c>
    </row>
    <row r="92" spans="1:42">
      <c r="A92" t="s">
        <v>134</v>
      </c>
      <c r="B92" s="198">
        <v>0</v>
      </c>
      <c r="C92" s="198">
        <v>13.56</v>
      </c>
      <c r="D92" s="198">
        <v>0</v>
      </c>
      <c r="E92" s="198">
        <v>0</v>
      </c>
      <c r="F92" s="198">
        <v>21.32</v>
      </c>
      <c r="G92" s="198">
        <v>0</v>
      </c>
      <c r="H92" s="198">
        <v>0</v>
      </c>
      <c r="I92" s="198">
        <v>27.57</v>
      </c>
      <c r="J92" s="198">
        <v>0</v>
      </c>
      <c r="K92" s="198">
        <v>6.53</v>
      </c>
      <c r="L92" s="198">
        <v>377.13</v>
      </c>
      <c r="M92" s="198">
        <v>1.1599999999999999</v>
      </c>
      <c r="N92" s="198">
        <v>1.49</v>
      </c>
      <c r="O92" s="198">
        <v>0</v>
      </c>
      <c r="P92" s="198">
        <v>1.31</v>
      </c>
      <c r="Q92" s="198">
        <v>4.7699999999999996</v>
      </c>
      <c r="R92" s="198">
        <v>8.2200000000000006</v>
      </c>
      <c r="S92" s="198">
        <v>5.22</v>
      </c>
      <c r="T92" s="198">
        <v>0</v>
      </c>
      <c r="U92" s="198">
        <v>0.88</v>
      </c>
      <c r="V92" s="198">
        <v>0</v>
      </c>
      <c r="W92" s="198">
        <v>0</v>
      </c>
      <c r="X92" s="198">
        <v>1.86</v>
      </c>
      <c r="Y92" s="198">
        <v>9.15</v>
      </c>
      <c r="Z92" s="198">
        <v>3.41</v>
      </c>
      <c r="AA92" s="198">
        <v>20.96</v>
      </c>
      <c r="AB92" s="198">
        <v>0</v>
      </c>
      <c r="AC92" s="198">
        <v>13.87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38.56</v>
      </c>
      <c r="AJ92" s="198">
        <v>0</v>
      </c>
      <c r="AK92" s="198">
        <v>4.1399999999999997</v>
      </c>
      <c r="AL92" s="198">
        <v>0</v>
      </c>
      <c r="AM92" s="198">
        <v>23.93</v>
      </c>
      <c r="AN92" s="198">
        <v>0</v>
      </c>
      <c r="AO92" s="198">
        <v>180.53</v>
      </c>
      <c r="AP92" s="198">
        <v>0</v>
      </c>
    </row>
    <row r="93" spans="1:42">
      <c r="A93" t="s">
        <v>135</v>
      </c>
      <c r="B93" s="198">
        <v>0</v>
      </c>
      <c r="C93" s="198">
        <v>13.56</v>
      </c>
      <c r="D93" s="198">
        <v>0</v>
      </c>
      <c r="E93" s="198">
        <v>0</v>
      </c>
      <c r="F93" s="198">
        <v>21.32</v>
      </c>
      <c r="G93" s="198">
        <v>0</v>
      </c>
      <c r="H93" s="198">
        <v>0</v>
      </c>
      <c r="I93" s="198">
        <v>27.57</v>
      </c>
      <c r="J93" s="198">
        <v>0</v>
      </c>
      <c r="K93" s="198">
        <v>6.53</v>
      </c>
      <c r="L93" s="198">
        <v>377.13</v>
      </c>
      <c r="M93" s="198">
        <v>1.1599999999999999</v>
      </c>
      <c r="N93" s="198">
        <v>1.49</v>
      </c>
      <c r="O93" s="198">
        <v>0</v>
      </c>
      <c r="P93" s="198">
        <v>1.31</v>
      </c>
      <c r="Q93" s="198">
        <v>4.7699999999999996</v>
      </c>
      <c r="R93" s="198">
        <v>8.2200000000000006</v>
      </c>
      <c r="S93" s="198">
        <v>5.22</v>
      </c>
      <c r="T93" s="198">
        <v>0</v>
      </c>
      <c r="U93" s="198">
        <v>0.88</v>
      </c>
      <c r="V93" s="198">
        <v>0</v>
      </c>
      <c r="W93" s="198">
        <v>0</v>
      </c>
      <c r="X93" s="198">
        <v>1.86</v>
      </c>
      <c r="Y93" s="198">
        <v>9.15</v>
      </c>
      <c r="Z93" s="198">
        <v>3.41</v>
      </c>
      <c r="AA93" s="198">
        <v>20.96</v>
      </c>
      <c r="AB93" s="198">
        <v>0</v>
      </c>
      <c r="AC93" s="198">
        <v>13.87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38.56</v>
      </c>
      <c r="AJ93" s="198">
        <v>0</v>
      </c>
      <c r="AK93" s="198">
        <v>4.34</v>
      </c>
      <c r="AL93" s="198">
        <v>0</v>
      </c>
      <c r="AM93" s="198">
        <v>23.93</v>
      </c>
      <c r="AN93" s="198">
        <v>0</v>
      </c>
      <c r="AO93" s="198">
        <v>180.53</v>
      </c>
      <c r="AP93" s="198">
        <v>0</v>
      </c>
    </row>
    <row r="94" spans="1:42">
      <c r="A94" t="s">
        <v>136</v>
      </c>
      <c r="B94" s="198">
        <v>0</v>
      </c>
      <c r="C94" s="198">
        <v>13.56</v>
      </c>
      <c r="D94" s="198">
        <v>0</v>
      </c>
      <c r="E94" s="198">
        <v>0</v>
      </c>
      <c r="F94" s="198">
        <v>21.32</v>
      </c>
      <c r="G94" s="198">
        <v>0</v>
      </c>
      <c r="H94" s="198">
        <v>0</v>
      </c>
      <c r="I94" s="198">
        <v>27.57</v>
      </c>
      <c r="J94" s="198">
        <v>0</v>
      </c>
      <c r="K94" s="198">
        <v>6.53</v>
      </c>
      <c r="L94" s="198">
        <v>377.13</v>
      </c>
      <c r="M94" s="198">
        <v>1.1599999999999999</v>
      </c>
      <c r="N94" s="198">
        <v>1.49</v>
      </c>
      <c r="O94" s="198">
        <v>0</v>
      </c>
      <c r="P94" s="198">
        <v>1.31</v>
      </c>
      <c r="Q94" s="198">
        <v>4.7699999999999996</v>
      </c>
      <c r="R94" s="198">
        <v>8.2200000000000006</v>
      </c>
      <c r="S94" s="198">
        <v>5.22</v>
      </c>
      <c r="T94" s="198">
        <v>0</v>
      </c>
      <c r="U94" s="198">
        <v>0.88</v>
      </c>
      <c r="V94" s="198">
        <v>0</v>
      </c>
      <c r="W94" s="198">
        <v>0</v>
      </c>
      <c r="X94" s="198">
        <v>1.86</v>
      </c>
      <c r="Y94" s="198">
        <v>9.15</v>
      </c>
      <c r="Z94" s="198">
        <v>44.66</v>
      </c>
      <c r="AA94" s="198">
        <v>20.96</v>
      </c>
      <c r="AB94" s="198">
        <v>0</v>
      </c>
      <c r="AC94" s="198">
        <v>13.87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38.56</v>
      </c>
      <c r="AJ94" s="198">
        <v>0</v>
      </c>
      <c r="AK94" s="198">
        <v>4.1399999999999997</v>
      </c>
      <c r="AL94" s="198">
        <v>0</v>
      </c>
      <c r="AM94" s="198">
        <v>23.93</v>
      </c>
      <c r="AN94" s="198">
        <v>0</v>
      </c>
      <c r="AO94" s="198">
        <v>180.53</v>
      </c>
      <c r="AP94" s="198">
        <v>0</v>
      </c>
    </row>
    <row r="95" spans="1:42">
      <c r="A95" t="s">
        <v>137</v>
      </c>
      <c r="B95" s="198">
        <v>0</v>
      </c>
      <c r="C95" s="198">
        <v>13.56</v>
      </c>
      <c r="D95" s="198">
        <v>0</v>
      </c>
      <c r="E95" s="198">
        <v>0</v>
      </c>
      <c r="F95" s="198">
        <v>21.32</v>
      </c>
      <c r="G95" s="198">
        <v>0</v>
      </c>
      <c r="H95" s="198">
        <v>0</v>
      </c>
      <c r="I95" s="198">
        <v>27.57</v>
      </c>
      <c r="J95" s="198">
        <v>0</v>
      </c>
      <c r="K95" s="198">
        <v>6.53</v>
      </c>
      <c r="L95" s="198">
        <v>377.13</v>
      </c>
      <c r="M95" s="198">
        <v>1.1599999999999999</v>
      </c>
      <c r="N95" s="198">
        <v>1.49</v>
      </c>
      <c r="O95" s="198">
        <v>0</v>
      </c>
      <c r="P95" s="198">
        <v>1.31</v>
      </c>
      <c r="Q95" s="198">
        <v>4.7699999999999996</v>
      </c>
      <c r="R95" s="198">
        <v>8.2200000000000006</v>
      </c>
      <c r="S95" s="198">
        <v>5.22</v>
      </c>
      <c r="T95" s="198">
        <v>0</v>
      </c>
      <c r="U95" s="198">
        <v>0.88</v>
      </c>
      <c r="V95" s="198">
        <v>0</v>
      </c>
      <c r="W95" s="198">
        <v>0</v>
      </c>
      <c r="X95" s="198">
        <v>1.86</v>
      </c>
      <c r="Y95" s="198">
        <v>9.15</v>
      </c>
      <c r="Z95" s="198">
        <v>44.66</v>
      </c>
      <c r="AA95" s="198">
        <v>20.96</v>
      </c>
      <c r="AB95" s="198">
        <v>0</v>
      </c>
      <c r="AC95" s="198">
        <v>13.87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38.56</v>
      </c>
      <c r="AJ95" s="198">
        <v>0</v>
      </c>
      <c r="AK95" s="198">
        <v>3.72</v>
      </c>
      <c r="AL95" s="198">
        <v>0</v>
      </c>
      <c r="AM95" s="198">
        <v>23.93</v>
      </c>
      <c r="AN95" s="198">
        <v>0</v>
      </c>
      <c r="AO95" s="198">
        <v>180.53</v>
      </c>
      <c r="AP95" s="198">
        <v>0</v>
      </c>
    </row>
    <row r="96" spans="1:42">
      <c r="A96" t="s">
        <v>138</v>
      </c>
      <c r="B96" s="198">
        <v>0</v>
      </c>
      <c r="C96" s="198">
        <v>13.56</v>
      </c>
      <c r="D96" s="198">
        <v>0</v>
      </c>
      <c r="E96" s="198">
        <v>0</v>
      </c>
      <c r="F96" s="198">
        <v>21.32</v>
      </c>
      <c r="G96" s="198">
        <v>0</v>
      </c>
      <c r="H96" s="198">
        <v>0</v>
      </c>
      <c r="I96" s="198">
        <v>27.57</v>
      </c>
      <c r="J96" s="198">
        <v>0</v>
      </c>
      <c r="K96" s="198">
        <v>6.53</v>
      </c>
      <c r="L96" s="198">
        <v>377.13</v>
      </c>
      <c r="M96" s="198">
        <v>1.1599999999999999</v>
      </c>
      <c r="N96" s="198">
        <v>1.49</v>
      </c>
      <c r="O96" s="198">
        <v>0</v>
      </c>
      <c r="P96" s="198">
        <v>1.31</v>
      </c>
      <c r="Q96" s="198">
        <v>4.7699999999999996</v>
      </c>
      <c r="R96" s="198">
        <v>8.2200000000000006</v>
      </c>
      <c r="S96" s="198">
        <v>5.22</v>
      </c>
      <c r="T96" s="198">
        <v>0</v>
      </c>
      <c r="U96" s="198">
        <v>0.88</v>
      </c>
      <c r="V96" s="198">
        <v>0</v>
      </c>
      <c r="W96" s="198">
        <v>0</v>
      </c>
      <c r="X96" s="198">
        <v>21.29</v>
      </c>
      <c r="Y96" s="198">
        <v>9.15</v>
      </c>
      <c r="Z96" s="198">
        <v>44.66</v>
      </c>
      <c r="AA96" s="198">
        <v>20.96</v>
      </c>
      <c r="AB96" s="198">
        <v>0</v>
      </c>
      <c r="AC96" s="198">
        <v>13.87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38.56</v>
      </c>
      <c r="AJ96" s="198">
        <v>0</v>
      </c>
      <c r="AK96" s="198">
        <v>3.72</v>
      </c>
      <c r="AL96" s="198">
        <v>0</v>
      </c>
      <c r="AM96" s="198">
        <v>23.93</v>
      </c>
      <c r="AN96" s="198">
        <v>0</v>
      </c>
      <c r="AO96" s="198">
        <v>180.53</v>
      </c>
      <c r="AP96" s="198">
        <v>0</v>
      </c>
    </row>
    <row r="97" spans="1:42">
      <c r="A97" t="s">
        <v>139</v>
      </c>
      <c r="B97" s="198">
        <v>0</v>
      </c>
      <c r="C97" s="198">
        <v>13.56</v>
      </c>
      <c r="D97" s="198">
        <v>0</v>
      </c>
      <c r="E97" s="198">
        <v>0</v>
      </c>
      <c r="F97" s="198">
        <v>21.32</v>
      </c>
      <c r="G97" s="198">
        <v>0</v>
      </c>
      <c r="H97" s="198">
        <v>0</v>
      </c>
      <c r="I97" s="198">
        <v>27.57</v>
      </c>
      <c r="J97" s="198">
        <v>0</v>
      </c>
      <c r="K97" s="198">
        <v>6.53</v>
      </c>
      <c r="L97" s="198">
        <v>377.13</v>
      </c>
      <c r="M97" s="198">
        <v>1.1599999999999999</v>
      </c>
      <c r="N97" s="198">
        <v>1.49</v>
      </c>
      <c r="O97" s="198">
        <v>0</v>
      </c>
      <c r="P97" s="198">
        <v>1.31</v>
      </c>
      <c r="Q97" s="198">
        <v>4.7699999999999996</v>
      </c>
      <c r="R97" s="198">
        <v>8.2200000000000006</v>
      </c>
      <c r="S97" s="198">
        <v>5.22</v>
      </c>
      <c r="T97" s="198">
        <v>0</v>
      </c>
      <c r="U97" s="198">
        <v>0.88</v>
      </c>
      <c r="V97" s="198">
        <v>0</v>
      </c>
      <c r="W97" s="198">
        <v>0</v>
      </c>
      <c r="X97" s="198">
        <v>26.08</v>
      </c>
      <c r="Y97" s="198">
        <v>9.15</v>
      </c>
      <c r="Z97" s="198">
        <v>44.66</v>
      </c>
      <c r="AA97" s="198">
        <v>20.96</v>
      </c>
      <c r="AB97" s="198">
        <v>0</v>
      </c>
      <c r="AC97" s="198">
        <v>13.87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38.56</v>
      </c>
      <c r="AJ97" s="198">
        <v>0</v>
      </c>
      <c r="AK97" s="198">
        <v>19.829999999999998</v>
      </c>
      <c r="AL97" s="198">
        <v>0</v>
      </c>
      <c r="AM97" s="198">
        <v>23.93</v>
      </c>
      <c r="AN97" s="198">
        <v>0</v>
      </c>
      <c r="AO97" s="198">
        <v>180.53</v>
      </c>
      <c r="AP97" s="198">
        <v>0</v>
      </c>
    </row>
    <row r="98" spans="1:42">
      <c r="A98" t="s">
        <v>140</v>
      </c>
      <c r="B98" s="198">
        <v>0</v>
      </c>
      <c r="C98" s="198">
        <v>13.56</v>
      </c>
      <c r="D98" s="198">
        <v>0</v>
      </c>
      <c r="E98" s="198">
        <v>0</v>
      </c>
      <c r="F98" s="198">
        <v>21.32</v>
      </c>
      <c r="G98" s="198">
        <v>0</v>
      </c>
      <c r="H98" s="198">
        <v>0</v>
      </c>
      <c r="I98" s="198">
        <v>27.57</v>
      </c>
      <c r="J98" s="198">
        <v>0</v>
      </c>
      <c r="K98" s="198">
        <v>6.53</v>
      </c>
      <c r="L98" s="198">
        <v>377.13</v>
      </c>
      <c r="M98" s="198">
        <v>1.1599999999999999</v>
      </c>
      <c r="N98" s="198">
        <v>1.49</v>
      </c>
      <c r="O98" s="198">
        <v>0</v>
      </c>
      <c r="P98" s="198">
        <v>31.9</v>
      </c>
      <c r="Q98" s="198">
        <v>4.7699999999999996</v>
      </c>
      <c r="R98" s="198">
        <v>6.99</v>
      </c>
      <c r="S98" s="198">
        <v>4.13</v>
      </c>
      <c r="T98" s="198">
        <v>0</v>
      </c>
      <c r="U98" s="198">
        <v>0.88</v>
      </c>
      <c r="V98" s="198">
        <v>0</v>
      </c>
      <c r="W98" s="198">
        <v>0</v>
      </c>
      <c r="X98" s="198">
        <v>26.08</v>
      </c>
      <c r="Y98" s="198">
        <v>9.15</v>
      </c>
      <c r="Z98" s="198">
        <v>44.66</v>
      </c>
      <c r="AA98" s="198">
        <v>20.96</v>
      </c>
      <c r="AB98" s="198">
        <v>0</v>
      </c>
      <c r="AC98" s="198">
        <v>13.87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38.56</v>
      </c>
      <c r="AJ98" s="198">
        <v>0</v>
      </c>
      <c r="AK98" s="198">
        <v>19.600000000000001</v>
      </c>
      <c r="AL98" s="198">
        <v>0</v>
      </c>
      <c r="AM98" s="198">
        <v>23.93</v>
      </c>
      <c r="AN98" s="198">
        <v>0</v>
      </c>
      <c r="AO98" s="198">
        <v>180.53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0.32663499999999962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0.6581250000000004</v>
      </c>
      <c r="J99">
        <f t="shared" si="0"/>
        <v>0</v>
      </c>
      <c r="K99">
        <f t="shared" si="0"/>
        <v>4.9299999999999969E-2</v>
      </c>
      <c r="L99">
        <f t="shared" si="0"/>
        <v>6.8547100000000052</v>
      </c>
      <c r="M99">
        <f t="shared" si="0"/>
        <v>2.9179999999999939E-2</v>
      </c>
      <c r="N99">
        <f t="shared" si="0"/>
        <v>3.5759999999999979E-2</v>
      </c>
      <c r="O99">
        <f t="shared" si="0"/>
        <v>0</v>
      </c>
      <c r="P99">
        <f t="shared" si="0"/>
        <v>0.22020999999999932</v>
      </c>
      <c r="Q99">
        <f t="shared" si="0"/>
        <v>4.3735000000000024E-2</v>
      </c>
      <c r="R99">
        <f t="shared" si="0"/>
        <v>6.8617500000000026E-2</v>
      </c>
      <c r="S99">
        <f t="shared" si="0"/>
        <v>4.1547499999999966E-2</v>
      </c>
      <c r="T99">
        <f t="shared" si="0"/>
        <v>0</v>
      </c>
      <c r="U99">
        <f t="shared" si="0"/>
        <v>2.3064999999999978E-2</v>
      </c>
      <c r="V99">
        <f t="shared" si="0"/>
        <v>0</v>
      </c>
      <c r="W99">
        <f t="shared" si="0"/>
        <v>0</v>
      </c>
      <c r="X99">
        <f t="shared" si="0"/>
        <v>0.20525250000000028</v>
      </c>
      <c r="Y99">
        <f t="shared" si="0"/>
        <v>0.21959999999999966</v>
      </c>
      <c r="Z99">
        <f t="shared" si="0"/>
        <v>0.37195250000000135</v>
      </c>
      <c r="AA99">
        <f t="shared" si="0"/>
        <v>0.18771249999999984</v>
      </c>
      <c r="AB99">
        <f t="shared" si="0"/>
        <v>0</v>
      </c>
      <c r="AC99">
        <f t="shared" si="0"/>
        <v>0.34496499999999986</v>
      </c>
      <c r="AD99">
        <f t="shared" si="0"/>
        <v>9.7900000000000029E-2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2.8925000000000001E-3</v>
      </c>
      <c r="AI99">
        <f t="shared" si="0"/>
        <v>0.88451249999999881</v>
      </c>
      <c r="AJ99">
        <f t="shared" si="0"/>
        <v>0</v>
      </c>
      <c r="AK99">
        <f t="shared" si="0"/>
        <v>0.20006500000000041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-41.912999999999997</v>
      </c>
      <c r="D27" s="124">
        <v>0</v>
      </c>
      <c r="E27" s="124">
        <v>0</v>
      </c>
      <c r="F27" s="124">
        <v>-57.087000000000003</v>
      </c>
      <c r="G27" s="124">
        <v>-99</v>
      </c>
      <c r="H27" s="118"/>
      <c r="I27" s="33">
        <v>25</v>
      </c>
      <c r="J27" s="124">
        <v>41.912999999999997</v>
      </c>
      <c r="K27" s="124">
        <v>0</v>
      </c>
      <c r="L27" s="124">
        <v>0</v>
      </c>
      <c r="M27" s="124">
        <v>0</v>
      </c>
      <c r="N27" s="124">
        <v>41.912999999999997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57.087000000000003</v>
      </c>
      <c r="AF27" s="124">
        <v>0</v>
      </c>
      <c r="AG27" s="124">
        <v>0</v>
      </c>
      <c r="AH27" s="124">
        <v>0</v>
      </c>
      <c r="AI27" s="124">
        <v>57.087000000000003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41.912999999999997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-41.912999999999997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57.087000000000003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-57.087000000000003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419.13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419.13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570.87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570.87</v>
      </c>
      <c r="DF27" s="123">
        <f t="shared" si="31"/>
        <v>99</v>
      </c>
      <c r="DG27" s="123">
        <f t="shared" si="32"/>
        <v>-41.912999999999997</v>
      </c>
      <c r="DH27" s="123">
        <f t="shared" si="33"/>
        <v>0</v>
      </c>
      <c r="DI27" s="123">
        <f t="shared" si="34"/>
        <v>0</v>
      </c>
      <c r="DJ27" s="123">
        <f t="shared" si="35"/>
        <v>-57.087000000000003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-64.350999999999999</v>
      </c>
      <c r="D28" s="124">
        <v>0</v>
      </c>
      <c r="E28" s="124">
        <v>0</v>
      </c>
      <c r="F28" s="124">
        <v>-87.649000000000001</v>
      </c>
      <c r="G28" s="124">
        <v>-152</v>
      </c>
      <c r="H28" s="118"/>
      <c r="I28" s="33">
        <v>26</v>
      </c>
      <c r="J28" s="124">
        <v>64.350999999999999</v>
      </c>
      <c r="K28" s="124">
        <v>0</v>
      </c>
      <c r="L28" s="124">
        <v>0</v>
      </c>
      <c r="M28" s="124">
        <v>0</v>
      </c>
      <c r="N28" s="124">
        <v>64.350999999999999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87.649000000000001</v>
      </c>
      <c r="AF28" s="124">
        <v>0</v>
      </c>
      <c r="AG28" s="124">
        <v>0</v>
      </c>
      <c r="AH28" s="124">
        <v>0</v>
      </c>
      <c r="AI28" s="124">
        <v>87.649000000000001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64.350999999999999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-64.350999999999999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87.649000000000001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-87.649000000000001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643.51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643.51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876.49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876.49</v>
      </c>
      <c r="DF28" s="123">
        <f t="shared" si="31"/>
        <v>152</v>
      </c>
      <c r="DG28" s="123">
        <f t="shared" si="32"/>
        <v>-64.350999999999999</v>
      </c>
      <c r="DH28" s="123">
        <f t="shared" si="33"/>
        <v>0</v>
      </c>
      <c r="DI28" s="123">
        <f t="shared" si="34"/>
        <v>0</v>
      </c>
      <c r="DJ28" s="123">
        <f t="shared" si="35"/>
        <v>-87.649000000000001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-91.87</v>
      </c>
      <c r="D29" s="124">
        <v>0</v>
      </c>
      <c r="E29" s="124">
        <v>0</v>
      </c>
      <c r="F29" s="124">
        <v>-125.13</v>
      </c>
      <c r="G29" s="124">
        <v>-217</v>
      </c>
      <c r="H29" s="118"/>
      <c r="I29" s="33">
        <v>27</v>
      </c>
      <c r="J29" s="124">
        <v>91.87</v>
      </c>
      <c r="K29" s="124">
        <v>0</v>
      </c>
      <c r="L29" s="124">
        <v>0</v>
      </c>
      <c r="M29" s="124">
        <v>0</v>
      </c>
      <c r="N29" s="124">
        <v>91.87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125.13</v>
      </c>
      <c r="AF29" s="124">
        <v>0</v>
      </c>
      <c r="AG29" s="124">
        <v>0</v>
      </c>
      <c r="AH29" s="124">
        <v>0</v>
      </c>
      <c r="AI29" s="124">
        <v>125.13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91.87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-91.87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125.13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-125.13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918.7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918.7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1251.3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1251.3</v>
      </c>
      <c r="DF29" s="123">
        <f t="shared" si="31"/>
        <v>217</v>
      </c>
      <c r="DG29" s="123">
        <f t="shared" si="32"/>
        <v>-91.87</v>
      </c>
      <c r="DH29" s="123">
        <f t="shared" si="33"/>
        <v>0</v>
      </c>
      <c r="DI29" s="123">
        <f t="shared" si="34"/>
        <v>0</v>
      </c>
      <c r="DJ29" s="123">
        <f t="shared" si="35"/>
        <v>-125.13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-110.498</v>
      </c>
      <c r="D30" s="124">
        <v>0</v>
      </c>
      <c r="E30" s="124">
        <v>0</v>
      </c>
      <c r="F30" s="124">
        <v>-150.50200000000001</v>
      </c>
      <c r="G30" s="124">
        <v>-261</v>
      </c>
      <c r="H30" s="118"/>
      <c r="I30" s="33">
        <v>28</v>
      </c>
      <c r="J30" s="124">
        <v>110.498</v>
      </c>
      <c r="K30" s="124">
        <v>0</v>
      </c>
      <c r="L30" s="124">
        <v>0</v>
      </c>
      <c r="M30" s="124">
        <v>0</v>
      </c>
      <c r="N30" s="124">
        <v>110.498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150.50200000000001</v>
      </c>
      <c r="AF30" s="124">
        <v>0</v>
      </c>
      <c r="AG30" s="124">
        <v>0</v>
      </c>
      <c r="AH30" s="124">
        <v>0</v>
      </c>
      <c r="AI30" s="124">
        <v>150.50200000000001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110.498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-110.498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150.50200000000001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-150.50200000000001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1104.98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1104.98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1505.02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1505.02</v>
      </c>
      <c r="DF30" s="123">
        <f t="shared" si="31"/>
        <v>261</v>
      </c>
      <c r="DG30" s="123">
        <f t="shared" si="32"/>
        <v>-110.498</v>
      </c>
      <c r="DH30" s="123">
        <f t="shared" si="33"/>
        <v>0</v>
      </c>
      <c r="DI30" s="123">
        <f t="shared" si="34"/>
        <v>0</v>
      </c>
      <c r="DJ30" s="123">
        <f t="shared" si="35"/>
        <v>-150.50200000000001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-82.978999999999999</v>
      </c>
      <c r="D31" s="124">
        <v>0</v>
      </c>
      <c r="E31" s="124">
        <v>0</v>
      </c>
      <c r="F31" s="124">
        <v>-113.021</v>
      </c>
      <c r="G31" s="124">
        <v>-196</v>
      </c>
      <c r="H31" s="118"/>
      <c r="I31" s="33">
        <v>29</v>
      </c>
      <c r="J31" s="124">
        <v>82.978999999999999</v>
      </c>
      <c r="K31" s="124">
        <v>0</v>
      </c>
      <c r="L31" s="124">
        <v>0</v>
      </c>
      <c r="M31" s="124">
        <v>0</v>
      </c>
      <c r="N31" s="124">
        <v>82.978999999999999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113.021</v>
      </c>
      <c r="AF31" s="124">
        <v>0</v>
      </c>
      <c r="AG31" s="124">
        <v>0</v>
      </c>
      <c r="AH31" s="124">
        <v>0</v>
      </c>
      <c r="AI31" s="124">
        <v>113.021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82.978999999999999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-82.978999999999999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113.021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-113.021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829.79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829.79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1130.21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1130.21</v>
      </c>
      <c r="DF31" s="123">
        <f t="shared" si="31"/>
        <v>196</v>
      </c>
      <c r="DG31" s="123">
        <f t="shared" si="32"/>
        <v>-82.978999999999999</v>
      </c>
      <c r="DH31" s="123">
        <f t="shared" si="33"/>
        <v>0</v>
      </c>
      <c r="DI31" s="123">
        <f t="shared" si="34"/>
        <v>0</v>
      </c>
      <c r="DJ31" s="123">
        <f t="shared" si="35"/>
        <v>-113.021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-123.622</v>
      </c>
      <c r="D32" s="124">
        <v>0</v>
      </c>
      <c r="E32" s="124">
        <v>0</v>
      </c>
      <c r="F32" s="124">
        <v>-168.37799999999999</v>
      </c>
      <c r="G32" s="124">
        <v>-292</v>
      </c>
      <c r="H32" s="118"/>
      <c r="I32" s="33">
        <v>30</v>
      </c>
      <c r="J32" s="124">
        <v>123.622</v>
      </c>
      <c r="K32" s="124">
        <v>0</v>
      </c>
      <c r="L32" s="124">
        <v>0</v>
      </c>
      <c r="M32" s="124">
        <v>0</v>
      </c>
      <c r="N32" s="124">
        <v>123.622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168.37799999999999</v>
      </c>
      <c r="AF32" s="124">
        <v>0</v>
      </c>
      <c r="AG32" s="124">
        <v>0</v>
      </c>
      <c r="AH32" s="124">
        <v>0</v>
      </c>
      <c r="AI32" s="124">
        <v>168.37799999999999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123.622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-123.622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168.37799999999999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-168.37799999999999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1236.22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1236.22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1683.7799999999997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1683.7799999999997</v>
      </c>
      <c r="DF32" s="123">
        <f t="shared" si="31"/>
        <v>292</v>
      </c>
      <c r="DG32" s="123">
        <f t="shared" si="32"/>
        <v>-123.622</v>
      </c>
      <c r="DH32" s="123">
        <f t="shared" si="33"/>
        <v>0</v>
      </c>
      <c r="DI32" s="123">
        <f t="shared" si="34"/>
        <v>0</v>
      </c>
      <c r="DJ32" s="123">
        <f t="shared" si="35"/>
        <v>-168.37799999999999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-95</v>
      </c>
      <c r="D33" s="124">
        <v>0</v>
      </c>
      <c r="E33" s="124">
        <v>0</v>
      </c>
      <c r="F33" s="124">
        <v>-203.238</v>
      </c>
      <c r="G33" s="124">
        <v>-298.238</v>
      </c>
      <c r="H33" s="118"/>
      <c r="I33" s="33">
        <v>31</v>
      </c>
      <c r="J33" s="124">
        <v>95</v>
      </c>
      <c r="K33" s="124">
        <v>0</v>
      </c>
      <c r="L33" s="124">
        <v>0</v>
      </c>
      <c r="M33" s="124">
        <v>0</v>
      </c>
      <c r="N33" s="124">
        <v>95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203.238</v>
      </c>
      <c r="AF33" s="124">
        <v>0</v>
      </c>
      <c r="AG33" s="124">
        <v>0</v>
      </c>
      <c r="AH33" s="124">
        <v>0</v>
      </c>
      <c r="AI33" s="124">
        <v>203.238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95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-95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203.238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-203.238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950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950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2032.38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2032.38</v>
      </c>
      <c r="DF33" s="123">
        <f t="shared" si="31"/>
        <v>298.238</v>
      </c>
      <c r="DG33" s="123">
        <f t="shared" si="32"/>
        <v>-95</v>
      </c>
      <c r="DH33" s="123">
        <f t="shared" si="33"/>
        <v>0</v>
      </c>
      <c r="DI33" s="123">
        <f t="shared" si="34"/>
        <v>0</v>
      </c>
      <c r="DJ33" s="123">
        <f t="shared" si="35"/>
        <v>-203.238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-50</v>
      </c>
      <c r="D34" s="124">
        <v>0</v>
      </c>
      <c r="E34" s="124">
        <v>0</v>
      </c>
      <c r="F34" s="124">
        <v>-145.989</v>
      </c>
      <c r="G34" s="124">
        <v>-195.989</v>
      </c>
      <c r="H34" s="118"/>
      <c r="I34" s="33">
        <v>32</v>
      </c>
      <c r="J34" s="124">
        <v>50</v>
      </c>
      <c r="K34" s="124">
        <v>0</v>
      </c>
      <c r="L34" s="124">
        <v>0</v>
      </c>
      <c r="M34" s="124">
        <v>0</v>
      </c>
      <c r="N34" s="124">
        <v>50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145.989</v>
      </c>
      <c r="AF34" s="124">
        <v>0</v>
      </c>
      <c r="AG34" s="124">
        <v>0</v>
      </c>
      <c r="AH34" s="124">
        <v>0</v>
      </c>
      <c r="AI34" s="124">
        <v>145.989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50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-50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145.989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-145.989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500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500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1459.89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1459.89</v>
      </c>
      <c r="DF34" s="123">
        <f t="shared" si="31"/>
        <v>195.989</v>
      </c>
      <c r="DG34" s="123">
        <f t="shared" si="32"/>
        <v>-50</v>
      </c>
      <c r="DH34" s="123">
        <f t="shared" si="33"/>
        <v>0</v>
      </c>
      <c r="DI34" s="123">
        <f t="shared" si="34"/>
        <v>0</v>
      </c>
      <c r="DJ34" s="123">
        <f t="shared" si="35"/>
        <v>-145.989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-10</v>
      </c>
      <c r="D35" s="124">
        <v>0</v>
      </c>
      <c r="E35" s="124">
        <v>0</v>
      </c>
      <c r="F35" s="124">
        <v>-100.349</v>
      </c>
      <c r="G35" s="124">
        <v>-110.349</v>
      </c>
      <c r="H35" s="118"/>
      <c r="I35" s="33">
        <v>33</v>
      </c>
      <c r="J35" s="124">
        <v>10</v>
      </c>
      <c r="K35" s="124">
        <v>0</v>
      </c>
      <c r="L35" s="124">
        <v>0</v>
      </c>
      <c r="M35" s="124">
        <v>0</v>
      </c>
      <c r="N35" s="124">
        <v>10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100.349</v>
      </c>
      <c r="AF35" s="124">
        <v>0</v>
      </c>
      <c r="AG35" s="124">
        <v>0</v>
      </c>
      <c r="AH35" s="124">
        <v>0</v>
      </c>
      <c r="AI35" s="124">
        <v>100.349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10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-10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100.349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-100.349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100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100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1003.49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1003.49</v>
      </c>
      <c r="DF35" s="123">
        <f t="shared" si="31"/>
        <v>110.349</v>
      </c>
      <c r="DG35" s="123">
        <f t="shared" si="32"/>
        <v>-10</v>
      </c>
      <c r="DH35" s="123">
        <f t="shared" si="33"/>
        <v>0</v>
      </c>
      <c r="DI35" s="123">
        <f t="shared" si="34"/>
        <v>0</v>
      </c>
      <c r="DJ35" s="123">
        <f t="shared" si="35"/>
        <v>-100.349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-57.055999999999997</v>
      </c>
      <c r="G36" s="124">
        <v>-57.055999999999997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57.055999999999997</v>
      </c>
      <c r="AF36" s="124">
        <v>0</v>
      </c>
      <c r="AG36" s="124">
        <v>0</v>
      </c>
      <c r="AH36" s="124">
        <v>0</v>
      </c>
      <c r="AI36" s="124">
        <v>57.055999999999997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57.055999999999997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-57.055999999999997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570.55999999999995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570.55999999999995</v>
      </c>
      <c r="DF36" s="123">
        <f t="shared" si="31"/>
        <v>57.055999999999997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-57.055999999999997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-13.898999999999999</v>
      </c>
      <c r="G37" s="124">
        <v>-13.898999999999999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13.898999999999999</v>
      </c>
      <c r="AF37" s="124">
        <v>0</v>
      </c>
      <c r="AG37" s="124">
        <v>0</v>
      </c>
      <c r="AH37" s="124">
        <v>0</v>
      </c>
      <c r="AI37" s="124">
        <v>13.898999999999999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13.898999999999999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-13.898999999999999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138.98999999999998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138.98999999999998</v>
      </c>
      <c r="DF37" s="123">
        <f t="shared" si="31"/>
        <v>13.898999999999999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-13.898999999999999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-5</v>
      </c>
      <c r="D54" s="124">
        <v>0</v>
      </c>
      <c r="E54" s="124">
        <v>0</v>
      </c>
      <c r="F54" s="124">
        <v>0</v>
      </c>
      <c r="G54" s="124">
        <v>-5</v>
      </c>
      <c r="H54" s="118"/>
      <c r="I54" s="33">
        <v>52</v>
      </c>
      <c r="J54" s="124">
        <v>5</v>
      </c>
      <c r="K54" s="124">
        <v>0</v>
      </c>
      <c r="L54" s="124">
        <v>0</v>
      </c>
      <c r="M54" s="124">
        <v>0</v>
      </c>
      <c r="N54" s="124">
        <v>5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5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-5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50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50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5</v>
      </c>
      <c r="DG54" s="123">
        <f t="shared" si="32"/>
        <v>-5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-55</v>
      </c>
      <c r="D55" s="124">
        <v>0</v>
      </c>
      <c r="E55" s="124">
        <v>0</v>
      </c>
      <c r="F55" s="124">
        <v>0</v>
      </c>
      <c r="G55" s="124">
        <v>-55</v>
      </c>
      <c r="H55" s="118"/>
      <c r="I55" s="33">
        <v>53</v>
      </c>
      <c r="J55" s="124">
        <v>55</v>
      </c>
      <c r="K55" s="124">
        <v>0</v>
      </c>
      <c r="L55" s="124">
        <v>0</v>
      </c>
      <c r="M55" s="124">
        <v>0</v>
      </c>
      <c r="N55" s="124">
        <v>55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55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-55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550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550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55</v>
      </c>
      <c r="DG55" s="123">
        <f t="shared" si="32"/>
        <v>-55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-75</v>
      </c>
      <c r="D56" s="124">
        <v>0</v>
      </c>
      <c r="E56" s="124">
        <v>0</v>
      </c>
      <c r="F56" s="124">
        <v>0</v>
      </c>
      <c r="G56" s="124">
        <v>-75</v>
      </c>
      <c r="H56" s="118"/>
      <c r="I56" s="33">
        <v>54</v>
      </c>
      <c r="J56" s="124">
        <v>75</v>
      </c>
      <c r="K56" s="124">
        <v>0</v>
      </c>
      <c r="L56" s="124">
        <v>0</v>
      </c>
      <c r="M56" s="124">
        <v>0</v>
      </c>
      <c r="N56" s="124">
        <v>75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75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-75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750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750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75</v>
      </c>
      <c r="DG56" s="123">
        <f t="shared" si="32"/>
        <v>-75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-95</v>
      </c>
      <c r="D57" s="124">
        <v>0</v>
      </c>
      <c r="E57" s="124">
        <v>0</v>
      </c>
      <c r="F57" s="124">
        <v>0</v>
      </c>
      <c r="G57" s="124">
        <v>-95</v>
      </c>
      <c r="H57" s="118"/>
      <c r="I57" s="33">
        <v>55</v>
      </c>
      <c r="J57" s="124">
        <v>95</v>
      </c>
      <c r="K57" s="124">
        <v>0</v>
      </c>
      <c r="L57" s="124">
        <v>0</v>
      </c>
      <c r="M57" s="124">
        <v>0</v>
      </c>
      <c r="N57" s="124">
        <v>95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95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-95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950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950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95</v>
      </c>
      <c r="DG57" s="123">
        <f t="shared" si="32"/>
        <v>-95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-110</v>
      </c>
      <c r="D58" s="124">
        <v>0</v>
      </c>
      <c r="E58" s="124">
        <v>0</v>
      </c>
      <c r="F58" s="124">
        <v>0</v>
      </c>
      <c r="G58" s="124">
        <v>-110</v>
      </c>
      <c r="H58" s="118"/>
      <c r="I58" s="33">
        <v>56</v>
      </c>
      <c r="J58" s="124">
        <v>110</v>
      </c>
      <c r="K58" s="124">
        <v>0</v>
      </c>
      <c r="L58" s="124">
        <v>0</v>
      </c>
      <c r="M58" s="124">
        <v>0</v>
      </c>
      <c r="N58" s="124">
        <v>110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110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-110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1100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1100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110</v>
      </c>
      <c r="DG58" s="123">
        <f t="shared" si="32"/>
        <v>-110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-120</v>
      </c>
      <c r="D59" s="124">
        <v>0</v>
      </c>
      <c r="E59" s="124">
        <v>0</v>
      </c>
      <c r="F59" s="124">
        <v>0</v>
      </c>
      <c r="G59" s="124">
        <v>-120</v>
      </c>
      <c r="H59" s="118"/>
      <c r="I59" s="33">
        <v>57</v>
      </c>
      <c r="J59" s="124">
        <v>120</v>
      </c>
      <c r="K59" s="124">
        <v>0</v>
      </c>
      <c r="L59" s="124">
        <v>0</v>
      </c>
      <c r="M59" s="124">
        <v>0</v>
      </c>
      <c r="N59" s="124">
        <v>120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120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-120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1200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1200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120</v>
      </c>
      <c r="DG59" s="123">
        <f t="shared" si="32"/>
        <v>-120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-59</v>
      </c>
      <c r="D60" s="124">
        <v>0</v>
      </c>
      <c r="E60" s="124">
        <v>0</v>
      </c>
      <c r="F60" s="124">
        <v>0</v>
      </c>
      <c r="G60" s="124">
        <v>-59</v>
      </c>
      <c r="H60" s="118"/>
      <c r="I60" s="33">
        <v>58</v>
      </c>
      <c r="J60" s="124">
        <v>59</v>
      </c>
      <c r="K60" s="124">
        <v>0</v>
      </c>
      <c r="L60" s="124">
        <v>0</v>
      </c>
      <c r="M60" s="124">
        <v>0</v>
      </c>
      <c r="N60" s="124">
        <v>59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59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-59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590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590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59</v>
      </c>
      <c r="DG60" s="123">
        <f t="shared" si="32"/>
        <v>-59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-140</v>
      </c>
      <c r="D61" s="124">
        <v>0</v>
      </c>
      <c r="E61" s="124">
        <v>0</v>
      </c>
      <c r="F61" s="124">
        <v>0</v>
      </c>
      <c r="G61" s="124">
        <v>-140</v>
      </c>
      <c r="H61" s="118"/>
      <c r="I61" s="33">
        <v>59</v>
      </c>
      <c r="J61" s="124">
        <v>140</v>
      </c>
      <c r="K61" s="124">
        <v>0</v>
      </c>
      <c r="L61" s="124">
        <v>0</v>
      </c>
      <c r="M61" s="124">
        <v>0</v>
      </c>
      <c r="N61" s="124">
        <v>140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140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-140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1400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1400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140</v>
      </c>
      <c r="DG61" s="123">
        <f t="shared" si="32"/>
        <v>-140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-145</v>
      </c>
      <c r="D62" s="124">
        <v>0</v>
      </c>
      <c r="E62" s="124">
        <v>0</v>
      </c>
      <c r="F62" s="124">
        <v>0</v>
      </c>
      <c r="G62" s="124">
        <v>-145</v>
      </c>
      <c r="H62" s="118"/>
      <c r="I62" s="33">
        <v>60</v>
      </c>
      <c r="J62" s="124">
        <v>145</v>
      </c>
      <c r="K62" s="124">
        <v>0</v>
      </c>
      <c r="L62" s="124">
        <v>0</v>
      </c>
      <c r="M62" s="124">
        <v>0</v>
      </c>
      <c r="N62" s="124">
        <v>145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145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-145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1450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1450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145</v>
      </c>
      <c r="DG62" s="123">
        <f t="shared" si="32"/>
        <v>-145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-140</v>
      </c>
      <c r="D63" s="124">
        <v>0</v>
      </c>
      <c r="E63" s="124">
        <v>0</v>
      </c>
      <c r="F63" s="124">
        <v>0</v>
      </c>
      <c r="G63" s="124">
        <v>-140</v>
      </c>
      <c r="H63" s="118"/>
      <c r="I63" s="33">
        <v>61</v>
      </c>
      <c r="J63" s="124">
        <v>140</v>
      </c>
      <c r="K63" s="124">
        <v>0</v>
      </c>
      <c r="L63" s="124">
        <v>0</v>
      </c>
      <c r="M63" s="124">
        <v>0</v>
      </c>
      <c r="N63" s="124">
        <v>140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140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-140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1400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1400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140</v>
      </c>
      <c r="DG63" s="123">
        <f t="shared" si="32"/>
        <v>-140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-130</v>
      </c>
      <c r="D64" s="124">
        <v>0</v>
      </c>
      <c r="E64" s="124">
        <v>0</v>
      </c>
      <c r="F64" s="124">
        <v>0</v>
      </c>
      <c r="G64" s="124">
        <v>-130</v>
      </c>
      <c r="H64" s="118"/>
      <c r="I64" s="33">
        <v>62</v>
      </c>
      <c r="J64" s="124">
        <v>130</v>
      </c>
      <c r="K64" s="124">
        <v>0</v>
      </c>
      <c r="L64" s="124">
        <v>0</v>
      </c>
      <c r="M64" s="124">
        <v>0</v>
      </c>
      <c r="N64" s="124">
        <v>130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130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-130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1300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1300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130</v>
      </c>
      <c r="DG64" s="123">
        <f t="shared" si="32"/>
        <v>-130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-120</v>
      </c>
      <c r="D65" s="124">
        <v>0</v>
      </c>
      <c r="E65" s="124">
        <v>0</v>
      </c>
      <c r="F65" s="124">
        <v>0</v>
      </c>
      <c r="G65" s="124">
        <v>-120</v>
      </c>
      <c r="H65" s="118"/>
      <c r="I65" s="33">
        <v>63</v>
      </c>
      <c r="J65" s="124">
        <v>120</v>
      </c>
      <c r="K65" s="124">
        <v>0</v>
      </c>
      <c r="L65" s="124">
        <v>0</v>
      </c>
      <c r="M65" s="124">
        <v>0</v>
      </c>
      <c r="N65" s="124">
        <v>120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120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-120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1200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1200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120</v>
      </c>
      <c r="DG65" s="123">
        <f t="shared" si="32"/>
        <v>-120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-115</v>
      </c>
      <c r="D66" s="124">
        <v>0</v>
      </c>
      <c r="E66" s="124">
        <v>0</v>
      </c>
      <c r="F66" s="124">
        <v>0</v>
      </c>
      <c r="G66" s="124">
        <v>-115</v>
      </c>
      <c r="H66" s="118"/>
      <c r="I66" s="33">
        <v>64</v>
      </c>
      <c r="J66" s="124">
        <v>115</v>
      </c>
      <c r="K66" s="124">
        <v>0</v>
      </c>
      <c r="L66" s="124">
        <v>0</v>
      </c>
      <c r="M66" s="124">
        <v>0</v>
      </c>
      <c r="N66" s="124">
        <v>115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115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-115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1150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1150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115</v>
      </c>
      <c r="DG66" s="123">
        <f t="shared" si="32"/>
        <v>-115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-20</v>
      </c>
      <c r="D67" s="124">
        <v>0</v>
      </c>
      <c r="E67" s="124">
        <v>0</v>
      </c>
      <c r="F67" s="124">
        <v>0</v>
      </c>
      <c r="G67" s="124">
        <v>-20</v>
      </c>
      <c r="H67" s="118"/>
      <c r="I67" s="33">
        <v>65</v>
      </c>
      <c r="J67" s="124">
        <v>20</v>
      </c>
      <c r="K67" s="124">
        <v>0</v>
      </c>
      <c r="L67" s="124">
        <v>0</v>
      </c>
      <c r="M67" s="124">
        <v>0</v>
      </c>
      <c r="N67" s="124">
        <v>20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20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-20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200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200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20</v>
      </c>
      <c r="DG67" s="123">
        <f t="shared" si="32"/>
        <v>-20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-20</v>
      </c>
      <c r="D68" s="124">
        <v>0</v>
      </c>
      <c r="E68" s="124">
        <v>0</v>
      </c>
      <c r="F68" s="124">
        <v>-88.63</v>
      </c>
      <c r="G68" s="124">
        <v>-108.63</v>
      </c>
      <c r="H68" s="118"/>
      <c r="I68" s="33">
        <v>66</v>
      </c>
      <c r="J68" s="124">
        <v>20</v>
      </c>
      <c r="K68" s="124">
        <v>0</v>
      </c>
      <c r="L68" s="124">
        <v>0</v>
      </c>
      <c r="M68" s="124">
        <v>0</v>
      </c>
      <c r="N68" s="124">
        <v>20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88.63</v>
      </c>
      <c r="AF68" s="124">
        <v>0</v>
      </c>
      <c r="AG68" s="124">
        <v>0</v>
      </c>
      <c r="AH68" s="124">
        <v>0</v>
      </c>
      <c r="AI68" s="124">
        <v>88.63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20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-20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88.63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-88.63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200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200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886.3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886.3</v>
      </c>
      <c r="DF68" s="123">
        <f t="shared" ref="DF68:DF99" si="59">AR68+AU68+BB68+BI68+BP68</f>
        <v>108.63</v>
      </c>
      <c r="DG68" s="123">
        <f t="shared" ref="DG68:DG99" si="60">AY68+AN68+BC68+BJ68+BQ68</f>
        <v>-20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-88.63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-10</v>
      </c>
      <c r="D69" s="124">
        <v>0</v>
      </c>
      <c r="E69" s="124">
        <v>0</v>
      </c>
      <c r="F69" s="124">
        <v>-88.093999999999994</v>
      </c>
      <c r="G69" s="124">
        <v>-98.093999999999994</v>
      </c>
      <c r="H69" s="118"/>
      <c r="I69" s="33">
        <v>67</v>
      </c>
      <c r="J69" s="124">
        <v>10</v>
      </c>
      <c r="K69" s="124">
        <v>0</v>
      </c>
      <c r="L69" s="124">
        <v>0</v>
      </c>
      <c r="M69" s="124">
        <v>0</v>
      </c>
      <c r="N69" s="124">
        <v>10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88.093999999999994</v>
      </c>
      <c r="AF69" s="124">
        <v>0</v>
      </c>
      <c r="AG69" s="124">
        <v>0</v>
      </c>
      <c r="AH69" s="124">
        <v>0</v>
      </c>
      <c r="AI69" s="124">
        <v>88.093999999999994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10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-10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88.093999999999994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-88.093999999999994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100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100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880.93999999999994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880.93999999999994</v>
      </c>
      <c r="DF69" s="123">
        <f t="shared" si="59"/>
        <v>98.093999999999994</v>
      </c>
      <c r="DG69" s="123">
        <f t="shared" si="60"/>
        <v>-10</v>
      </c>
      <c r="DH69" s="123">
        <f t="shared" si="61"/>
        <v>0</v>
      </c>
      <c r="DI69" s="123">
        <f t="shared" si="62"/>
        <v>0</v>
      </c>
      <c r="DJ69" s="123">
        <f t="shared" si="63"/>
        <v>-88.093999999999994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-80.084999999999994</v>
      </c>
      <c r="G70" s="124">
        <v>-80.084999999999994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80.084999999999994</v>
      </c>
      <c r="AF70" s="124">
        <v>0</v>
      </c>
      <c r="AG70" s="124">
        <v>0</v>
      </c>
      <c r="AH70" s="124">
        <v>0</v>
      </c>
      <c r="AI70" s="124">
        <v>80.084999999999994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80.084999999999994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-80.084999999999994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800.84999999999991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800.84999999999991</v>
      </c>
      <c r="DF70" s="123">
        <f t="shared" si="59"/>
        <v>80.084999999999994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-80.084999999999994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-45</v>
      </c>
      <c r="D71" s="124">
        <v>0</v>
      </c>
      <c r="E71" s="124">
        <v>0</v>
      </c>
      <c r="F71" s="124">
        <v>-78.210999999999999</v>
      </c>
      <c r="G71" s="124">
        <v>-123.211</v>
      </c>
      <c r="H71" s="118"/>
      <c r="I71" s="33">
        <v>69</v>
      </c>
      <c r="J71" s="124">
        <v>45</v>
      </c>
      <c r="K71" s="124">
        <v>0</v>
      </c>
      <c r="L71" s="124">
        <v>0</v>
      </c>
      <c r="M71" s="124">
        <v>0</v>
      </c>
      <c r="N71" s="124">
        <v>45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78.210999999999999</v>
      </c>
      <c r="AF71" s="124">
        <v>0</v>
      </c>
      <c r="AG71" s="124">
        <v>0</v>
      </c>
      <c r="AH71" s="124">
        <v>0</v>
      </c>
      <c r="AI71" s="124">
        <v>78.210999999999999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45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-45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78.210999999999999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-78.210999999999999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450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450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782.11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782.11</v>
      </c>
      <c r="DF71" s="123">
        <f t="shared" si="59"/>
        <v>123.211</v>
      </c>
      <c r="DG71" s="123">
        <f t="shared" si="60"/>
        <v>-45</v>
      </c>
      <c r="DH71" s="123">
        <f t="shared" si="61"/>
        <v>0</v>
      </c>
      <c r="DI71" s="123">
        <f t="shared" si="62"/>
        <v>0</v>
      </c>
      <c r="DJ71" s="123">
        <f t="shared" si="63"/>
        <v>-78.210999999999999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-45</v>
      </c>
      <c r="D72" s="124">
        <v>0</v>
      </c>
      <c r="E72" s="124">
        <v>0</v>
      </c>
      <c r="F72" s="124">
        <v>-79.153000000000006</v>
      </c>
      <c r="G72" s="124">
        <v>-124.15300000000001</v>
      </c>
      <c r="H72" s="118"/>
      <c r="I72" s="33">
        <v>70</v>
      </c>
      <c r="J72" s="124">
        <v>45</v>
      </c>
      <c r="K72" s="124">
        <v>0</v>
      </c>
      <c r="L72" s="124">
        <v>0</v>
      </c>
      <c r="M72" s="124">
        <v>0</v>
      </c>
      <c r="N72" s="124">
        <v>45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79.153000000000006</v>
      </c>
      <c r="AF72" s="124">
        <v>0</v>
      </c>
      <c r="AG72" s="124">
        <v>0</v>
      </c>
      <c r="AH72" s="124">
        <v>0</v>
      </c>
      <c r="AI72" s="124">
        <v>79.153000000000006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45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-45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79.153000000000006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-79.153000000000006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450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450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791.53000000000009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791.53000000000009</v>
      </c>
      <c r="DF72" s="123">
        <f t="shared" si="59"/>
        <v>124.15300000000001</v>
      </c>
      <c r="DG72" s="123">
        <f t="shared" si="60"/>
        <v>-45</v>
      </c>
      <c r="DH72" s="123">
        <f t="shared" si="61"/>
        <v>0</v>
      </c>
      <c r="DI72" s="123">
        <f t="shared" si="62"/>
        <v>0</v>
      </c>
      <c r="DJ72" s="123">
        <f t="shared" si="63"/>
        <v>-79.153000000000006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-50</v>
      </c>
      <c r="D73" s="124">
        <v>0</v>
      </c>
      <c r="E73" s="124">
        <v>0</v>
      </c>
      <c r="F73" s="124">
        <v>-91.927000000000007</v>
      </c>
      <c r="G73" s="124">
        <v>-141.92699999999999</v>
      </c>
      <c r="H73" s="118"/>
      <c r="I73" s="33">
        <v>71</v>
      </c>
      <c r="J73" s="124">
        <v>50</v>
      </c>
      <c r="K73" s="124">
        <v>0</v>
      </c>
      <c r="L73" s="124">
        <v>0</v>
      </c>
      <c r="M73" s="124">
        <v>0</v>
      </c>
      <c r="N73" s="124">
        <v>50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91.927000000000007</v>
      </c>
      <c r="AF73" s="124">
        <v>0</v>
      </c>
      <c r="AG73" s="124">
        <v>0</v>
      </c>
      <c r="AH73" s="124">
        <v>0</v>
      </c>
      <c r="AI73" s="124">
        <v>91.927000000000007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50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-50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91.927000000000007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-91.927000000000007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500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500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919.2700000000001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919.2700000000001</v>
      </c>
      <c r="DF73" s="123">
        <f t="shared" si="59"/>
        <v>141.92700000000002</v>
      </c>
      <c r="DG73" s="123">
        <f t="shared" si="60"/>
        <v>-50</v>
      </c>
      <c r="DH73" s="123">
        <f t="shared" si="61"/>
        <v>0</v>
      </c>
      <c r="DI73" s="123">
        <f t="shared" si="62"/>
        <v>0</v>
      </c>
      <c r="DJ73" s="123">
        <f t="shared" si="63"/>
        <v>-91.927000000000007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-30</v>
      </c>
      <c r="D74" s="124">
        <v>0</v>
      </c>
      <c r="E74" s="124">
        <v>0</v>
      </c>
      <c r="F74" s="124">
        <v>-75.682000000000002</v>
      </c>
      <c r="G74" s="124">
        <v>-105.682</v>
      </c>
      <c r="H74" s="118"/>
      <c r="I74" s="33">
        <v>72</v>
      </c>
      <c r="J74" s="124">
        <v>30</v>
      </c>
      <c r="K74" s="124">
        <v>0</v>
      </c>
      <c r="L74" s="124">
        <v>0</v>
      </c>
      <c r="M74" s="124">
        <v>0</v>
      </c>
      <c r="N74" s="124">
        <v>30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75.682000000000002</v>
      </c>
      <c r="AF74" s="124">
        <v>0</v>
      </c>
      <c r="AG74" s="124">
        <v>0</v>
      </c>
      <c r="AH74" s="124">
        <v>0</v>
      </c>
      <c r="AI74" s="124">
        <v>75.682000000000002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30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-30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75.682000000000002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-75.682000000000002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300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300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756.82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756.82</v>
      </c>
      <c r="DF74" s="123">
        <f t="shared" si="59"/>
        <v>105.682</v>
      </c>
      <c r="DG74" s="123">
        <f t="shared" si="60"/>
        <v>-30</v>
      </c>
      <c r="DH74" s="123">
        <f t="shared" si="61"/>
        <v>0</v>
      </c>
      <c r="DI74" s="123">
        <f t="shared" si="62"/>
        <v>0</v>
      </c>
      <c r="DJ74" s="123">
        <f t="shared" si="63"/>
        <v>-75.682000000000002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-59.597999999999999</v>
      </c>
      <c r="G75" s="124">
        <v>-59.597999999999999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59.597999999999999</v>
      </c>
      <c r="AF75" s="124">
        <v>0</v>
      </c>
      <c r="AG75" s="124">
        <v>0</v>
      </c>
      <c r="AH75" s="124">
        <v>0</v>
      </c>
      <c r="AI75" s="124">
        <v>59.597999999999999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59.597999999999999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-59.597999999999999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595.98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595.98</v>
      </c>
      <c r="DF75" s="123">
        <f t="shared" si="59"/>
        <v>59.597999999999999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-59.597999999999999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-37.973999999999997</v>
      </c>
      <c r="G76" s="124">
        <v>-37.973999999999997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37.973999999999997</v>
      </c>
      <c r="AF76" s="124">
        <v>0</v>
      </c>
      <c r="AG76" s="124">
        <v>0</v>
      </c>
      <c r="AH76" s="124">
        <v>0</v>
      </c>
      <c r="AI76" s="124">
        <v>37.973999999999997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37.973999999999997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-37.973999999999997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379.73999999999995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379.73999999999995</v>
      </c>
      <c r="DF76" s="123">
        <f t="shared" si="59"/>
        <v>37.973999999999997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-37.973999999999997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-31.009</v>
      </c>
      <c r="G77" s="124">
        <v>-31.009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31.009</v>
      </c>
      <c r="AF77" s="124">
        <v>0</v>
      </c>
      <c r="AG77" s="124">
        <v>0</v>
      </c>
      <c r="AH77" s="124">
        <v>0</v>
      </c>
      <c r="AI77" s="124">
        <v>31.009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31.009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-31.009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310.09000000000003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310.09000000000003</v>
      </c>
      <c r="DF77" s="123">
        <f t="shared" si="59"/>
        <v>31.009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-31.009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-32.972999999999999</v>
      </c>
      <c r="G78" s="124">
        <v>-32.972999999999999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32.972999999999999</v>
      </c>
      <c r="AF78" s="124">
        <v>0</v>
      </c>
      <c r="AG78" s="124">
        <v>0</v>
      </c>
      <c r="AH78" s="124">
        <v>0</v>
      </c>
      <c r="AI78" s="124">
        <v>32.972999999999999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32.972999999999999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-32.972999999999999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329.73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329.73</v>
      </c>
      <c r="DF78" s="123">
        <f t="shared" si="59"/>
        <v>32.972999999999999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-32.972999999999999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-25.797999999999998</v>
      </c>
      <c r="G79" s="124">
        <v>-25.797999999999998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25.797999999999998</v>
      </c>
      <c r="AF79" s="124">
        <v>0</v>
      </c>
      <c r="AG79" s="124">
        <v>0</v>
      </c>
      <c r="AH79" s="124">
        <v>0</v>
      </c>
      <c r="AI79" s="124">
        <v>25.797999999999998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25.797999999999998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-25.797999999999998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257.97999999999996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257.97999999999996</v>
      </c>
      <c r="DF79" s="123">
        <f t="shared" si="59"/>
        <v>25.797999999999998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-25.797999999999998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-28.59</v>
      </c>
      <c r="G80" s="124">
        <v>-28.59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28.59</v>
      </c>
      <c r="AF80" s="124">
        <v>0</v>
      </c>
      <c r="AG80" s="124">
        <v>0</v>
      </c>
      <c r="AH80" s="124">
        <v>0</v>
      </c>
      <c r="AI80" s="124">
        <v>28.59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28.59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-28.59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285.89999999999998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285.89999999999998</v>
      </c>
      <c r="DF80" s="123">
        <f t="shared" si="59"/>
        <v>28.59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-28.59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-33.96</v>
      </c>
      <c r="G81" s="124">
        <v>-33.96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33.96</v>
      </c>
      <c r="AF81" s="124">
        <v>0</v>
      </c>
      <c r="AG81" s="124">
        <v>0</v>
      </c>
      <c r="AH81" s="124">
        <v>0</v>
      </c>
      <c r="AI81" s="124">
        <v>33.96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33.96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-33.96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339.6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339.6</v>
      </c>
      <c r="DF81" s="123">
        <f t="shared" si="59"/>
        <v>33.96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-33.96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-40.798999999999999</v>
      </c>
      <c r="G82" s="124">
        <v>-40.798999999999999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40.798999999999999</v>
      </c>
      <c r="AF82" s="124">
        <v>0</v>
      </c>
      <c r="AG82" s="124">
        <v>0</v>
      </c>
      <c r="AH82" s="124">
        <v>0</v>
      </c>
      <c r="AI82" s="124">
        <v>40.798999999999999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40.798999999999999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-40.798999999999999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407.99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407.99</v>
      </c>
      <c r="DF82" s="123">
        <f t="shared" si="59"/>
        <v>40.798999999999999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-40.798999999999999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-61.972999999999999</v>
      </c>
      <c r="G83" s="124">
        <v>-61.972999999999999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61.972999999999999</v>
      </c>
      <c r="AF83" s="124">
        <v>0</v>
      </c>
      <c r="AG83" s="124">
        <v>0</v>
      </c>
      <c r="AH83" s="124">
        <v>0</v>
      </c>
      <c r="AI83" s="124">
        <v>61.972999999999999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61.972999999999999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-61.972999999999999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619.73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619.73</v>
      </c>
      <c r="DF83" s="123">
        <f t="shared" si="59"/>
        <v>61.972999999999999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-61.972999999999999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-84.323999999999998</v>
      </c>
      <c r="G84" s="124">
        <v>-84.323999999999998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84.323999999999998</v>
      </c>
      <c r="AF84" s="124">
        <v>0</v>
      </c>
      <c r="AG84" s="124">
        <v>0</v>
      </c>
      <c r="AH84" s="124">
        <v>0</v>
      </c>
      <c r="AI84" s="124">
        <v>84.323999999999998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84.323999999999998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-84.323999999999998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843.24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843.24</v>
      </c>
      <c r="DF84" s="123">
        <f t="shared" si="59"/>
        <v>84.323999999999998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-84.323999999999998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-111.614</v>
      </c>
      <c r="G85" s="124">
        <v>-111.614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111.614</v>
      </c>
      <c r="AF85" s="124">
        <v>0</v>
      </c>
      <c r="AG85" s="124">
        <v>0</v>
      </c>
      <c r="AH85" s="124">
        <v>0</v>
      </c>
      <c r="AI85" s="124">
        <v>111.614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111.614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-111.614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1116.1400000000001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1116.1400000000001</v>
      </c>
      <c r="DF85" s="123">
        <f t="shared" si="59"/>
        <v>111.614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-111.614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-144.124</v>
      </c>
      <c r="G86" s="124">
        <v>-144.124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144.124</v>
      </c>
      <c r="AF86" s="124">
        <v>0</v>
      </c>
      <c r="AG86" s="124">
        <v>0</v>
      </c>
      <c r="AH86" s="124">
        <v>0</v>
      </c>
      <c r="AI86" s="124">
        <v>144.124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144.124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-144.124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1441.24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1441.24</v>
      </c>
      <c r="DF86" s="123">
        <f t="shared" si="59"/>
        <v>144.124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-144.124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-146.18100000000001</v>
      </c>
      <c r="G87" s="124">
        <v>-146.18100000000001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146.18100000000001</v>
      </c>
      <c r="AF87" s="124">
        <v>0</v>
      </c>
      <c r="AG87" s="124">
        <v>0</v>
      </c>
      <c r="AH87" s="124">
        <v>0</v>
      </c>
      <c r="AI87" s="124">
        <v>146.18100000000001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146.18100000000001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-146.18100000000001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1461.8100000000002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1461.8100000000002</v>
      </c>
      <c r="DF87" s="123">
        <f t="shared" si="59"/>
        <v>146.18100000000001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-146.18100000000001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-35</v>
      </c>
      <c r="D88" s="124">
        <v>0</v>
      </c>
      <c r="E88" s="124">
        <v>0</v>
      </c>
      <c r="F88" s="124">
        <v>-162.66300000000001</v>
      </c>
      <c r="G88" s="124">
        <v>-197.66300000000001</v>
      </c>
      <c r="H88" s="118"/>
      <c r="I88" s="33">
        <v>86</v>
      </c>
      <c r="J88" s="124">
        <v>35</v>
      </c>
      <c r="K88" s="124">
        <v>0</v>
      </c>
      <c r="L88" s="124">
        <v>0</v>
      </c>
      <c r="M88" s="124">
        <v>0</v>
      </c>
      <c r="N88" s="124">
        <v>35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162.66300000000001</v>
      </c>
      <c r="AF88" s="124">
        <v>0</v>
      </c>
      <c r="AG88" s="124">
        <v>0</v>
      </c>
      <c r="AH88" s="124">
        <v>0</v>
      </c>
      <c r="AI88" s="124">
        <v>162.66300000000001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35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-35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162.66300000000001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-162.66300000000001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350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350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1626.63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1626.63</v>
      </c>
      <c r="DF88" s="123">
        <f t="shared" si="59"/>
        <v>197.66300000000001</v>
      </c>
      <c r="DG88" s="123">
        <f t="shared" si="60"/>
        <v>-35</v>
      </c>
      <c r="DH88" s="123">
        <f t="shared" si="61"/>
        <v>0</v>
      </c>
      <c r="DI88" s="123">
        <f t="shared" si="62"/>
        <v>0</v>
      </c>
      <c r="DJ88" s="123">
        <f t="shared" si="63"/>
        <v>-162.66300000000001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-35</v>
      </c>
      <c r="D89" s="124">
        <v>0</v>
      </c>
      <c r="E89" s="124">
        <v>0</v>
      </c>
      <c r="F89" s="124">
        <v>0</v>
      </c>
      <c r="G89" s="124">
        <v>-35</v>
      </c>
      <c r="H89" s="118"/>
      <c r="I89" s="33">
        <v>87</v>
      </c>
      <c r="J89" s="124">
        <v>35</v>
      </c>
      <c r="K89" s="124">
        <v>0</v>
      </c>
      <c r="L89" s="124">
        <v>0</v>
      </c>
      <c r="M89" s="124">
        <v>0</v>
      </c>
      <c r="N89" s="124">
        <v>35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35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-35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350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350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35</v>
      </c>
      <c r="DG89" s="123">
        <f t="shared" si="60"/>
        <v>-35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-30</v>
      </c>
      <c r="D90" s="124">
        <v>0</v>
      </c>
      <c r="E90" s="124">
        <v>0</v>
      </c>
      <c r="F90" s="124">
        <v>0</v>
      </c>
      <c r="G90" s="124">
        <v>-30</v>
      </c>
      <c r="H90" s="118"/>
      <c r="I90" s="33">
        <v>88</v>
      </c>
      <c r="J90" s="124">
        <v>30</v>
      </c>
      <c r="K90" s="124">
        <v>0</v>
      </c>
      <c r="L90" s="124">
        <v>0</v>
      </c>
      <c r="M90" s="124">
        <v>0</v>
      </c>
      <c r="N90" s="124">
        <v>30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30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-30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300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300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30</v>
      </c>
      <c r="DG90" s="123">
        <f t="shared" si="60"/>
        <v>-30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-19</v>
      </c>
      <c r="D93" s="124">
        <v>0</v>
      </c>
      <c r="E93" s="124">
        <v>0</v>
      </c>
      <c r="F93" s="124">
        <v>0</v>
      </c>
      <c r="G93" s="124">
        <v>-19</v>
      </c>
      <c r="H93" s="118"/>
      <c r="I93" s="33">
        <v>91</v>
      </c>
      <c r="J93" s="124">
        <v>19</v>
      </c>
      <c r="K93" s="124">
        <v>0</v>
      </c>
      <c r="L93" s="124">
        <v>0</v>
      </c>
      <c r="M93" s="124">
        <v>0</v>
      </c>
      <c r="N93" s="124">
        <v>19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19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-19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190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190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19</v>
      </c>
      <c r="DG93" s="123">
        <f t="shared" si="60"/>
        <v>-19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-9</v>
      </c>
      <c r="D94" s="124">
        <v>0</v>
      </c>
      <c r="E94" s="124">
        <v>0</v>
      </c>
      <c r="F94" s="124">
        <v>0</v>
      </c>
      <c r="G94" s="124">
        <v>-9</v>
      </c>
      <c r="H94" s="118"/>
      <c r="I94" s="33">
        <v>92</v>
      </c>
      <c r="J94" s="124">
        <v>9</v>
      </c>
      <c r="K94" s="124">
        <v>0</v>
      </c>
      <c r="L94" s="124">
        <v>0</v>
      </c>
      <c r="M94" s="124">
        <v>0</v>
      </c>
      <c r="N94" s="124">
        <v>9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9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-9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90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90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9</v>
      </c>
      <c r="DG94" s="123">
        <f t="shared" si="60"/>
        <v>-9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-9</v>
      </c>
      <c r="D95" s="124">
        <v>0</v>
      </c>
      <c r="E95" s="124">
        <v>0</v>
      </c>
      <c r="F95" s="124">
        <v>0</v>
      </c>
      <c r="G95" s="124">
        <v>-9</v>
      </c>
      <c r="H95" s="118"/>
      <c r="I95" s="33">
        <v>93</v>
      </c>
      <c r="J95" s="124">
        <v>9</v>
      </c>
      <c r="K95" s="124">
        <v>0</v>
      </c>
      <c r="L95" s="124">
        <v>0</v>
      </c>
      <c r="M95" s="124">
        <v>0</v>
      </c>
      <c r="N95" s="124">
        <v>9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9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-9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90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90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9</v>
      </c>
      <c r="DG95" s="123">
        <f t="shared" si="60"/>
        <v>-9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0.58405825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-0.58405825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0.7014149999999999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-0.7014149999999999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0.58405825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0.58405825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0.70141500000000012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0.70141500000000012</v>
      </c>
      <c r="DE99" s="128"/>
      <c r="DF99" s="123">
        <f t="shared" si="59"/>
        <v>1.2854732499999999</v>
      </c>
      <c r="DG99" s="123">
        <f t="shared" si="60"/>
        <v>-0.58405825</v>
      </c>
      <c r="DH99" s="123">
        <f t="shared" si="61"/>
        <v>0</v>
      </c>
      <c r="DI99" s="123">
        <f t="shared" si="62"/>
        <v>0</v>
      </c>
      <c r="DJ99" s="123">
        <f t="shared" si="63"/>
        <v>-0.7014149999999999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44581</v>
      </c>
      <c r="B1" s="206" t="s">
        <v>220</v>
      </c>
      <c r="C1" s="206"/>
      <c r="D1" s="21"/>
      <c r="E1" s="21"/>
      <c r="F1" s="21"/>
      <c r="G1" s="21"/>
      <c r="H1" s="21"/>
      <c r="I1" s="21"/>
      <c r="J1" s="200" t="s">
        <v>308</v>
      </c>
      <c r="K1" s="201"/>
      <c r="L1" s="201"/>
      <c r="M1" s="201"/>
      <c r="N1" s="201"/>
      <c r="O1" s="202"/>
      <c r="P1" s="200" t="s">
        <v>307</v>
      </c>
      <c r="Q1" s="203" t="s">
        <v>142</v>
      </c>
      <c r="S1" s="204" t="s">
        <v>309</v>
      </c>
      <c r="T1" s="204"/>
      <c r="U1" s="204"/>
      <c r="V1" s="204"/>
      <c r="W1" s="204"/>
      <c r="Y1" s="207" t="s">
        <v>396</v>
      </c>
      <c r="Z1" s="207"/>
      <c r="AA1" s="20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44581</v>
      </c>
      <c r="B1" s="206" t="s">
        <v>202</v>
      </c>
      <c r="C1" s="206"/>
      <c r="D1" s="208" t="s">
        <v>314</v>
      </c>
      <c r="E1" s="208"/>
      <c r="F1" s="208"/>
      <c r="G1" s="208"/>
      <c r="H1" s="208"/>
      <c r="I1" s="209"/>
      <c r="J1" s="200" t="s">
        <v>308</v>
      </c>
      <c r="K1" s="201"/>
      <c r="L1" s="201"/>
      <c r="M1" s="201"/>
      <c r="N1" s="201"/>
      <c r="O1" s="202"/>
      <c r="P1" s="200"/>
      <c r="Q1" s="203" t="s">
        <v>142</v>
      </c>
      <c r="S1" s="204" t="s">
        <v>309</v>
      </c>
      <c r="T1" s="204"/>
      <c r="U1" s="204"/>
      <c r="V1" s="204"/>
      <c r="W1" s="20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-138</v>
      </c>
      <c r="P3" s="95">
        <v>-32</v>
      </c>
      <c r="Q3" s="95">
        <v>0</v>
      </c>
      <c r="R3" s="95">
        <v>0</v>
      </c>
      <c r="S3" s="114">
        <v>0</v>
      </c>
      <c r="U3" s="115">
        <v>-170</v>
      </c>
      <c r="V3" s="116">
        <v>0</v>
      </c>
      <c r="W3">
        <v>0</v>
      </c>
      <c r="X3">
        <v>-138</v>
      </c>
      <c r="Y3">
        <v>0</v>
      </c>
      <c r="Z3">
        <v>0</v>
      </c>
      <c r="AA3">
        <v>-32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2.4900000000000002</v>
      </c>
      <c r="N4" s="115">
        <v>0</v>
      </c>
      <c r="O4" s="88">
        <v>-158</v>
      </c>
      <c r="P4" s="88">
        <v>-53</v>
      </c>
      <c r="Q4" s="88">
        <v>0</v>
      </c>
      <c r="R4" s="88">
        <v>0</v>
      </c>
      <c r="S4" s="116">
        <v>0</v>
      </c>
      <c r="U4" s="115">
        <v>-211</v>
      </c>
      <c r="V4" s="116">
        <v>2.4900000000000002</v>
      </c>
      <c r="W4">
        <v>0</v>
      </c>
      <c r="X4">
        <v>-158</v>
      </c>
      <c r="Y4">
        <v>0</v>
      </c>
      <c r="Z4">
        <v>2.4900000000000002</v>
      </c>
      <c r="AA4">
        <v>-53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2.4</v>
      </c>
      <c r="N5" s="115">
        <v>0</v>
      </c>
      <c r="O5" s="88">
        <v>-178</v>
      </c>
      <c r="P5" s="88">
        <v>-73</v>
      </c>
      <c r="Q5" s="88">
        <v>0</v>
      </c>
      <c r="R5" s="88">
        <v>0</v>
      </c>
      <c r="S5" s="116">
        <v>0</v>
      </c>
      <c r="U5" s="115">
        <v>-251</v>
      </c>
      <c r="V5" s="116">
        <v>2.4</v>
      </c>
      <c r="W5">
        <v>0</v>
      </c>
      <c r="X5">
        <v>-178</v>
      </c>
      <c r="Y5">
        <v>0</v>
      </c>
      <c r="Z5">
        <v>2.4</v>
      </c>
      <c r="AA5">
        <v>-73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1.25</v>
      </c>
      <c r="N6" s="115">
        <v>0</v>
      </c>
      <c r="O6" s="88">
        <v>-193</v>
      </c>
      <c r="P6" s="88">
        <v>-92</v>
      </c>
      <c r="Q6" s="88">
        <v>0</v>
      </c>
      <c r="R6" s="88">
        <v>0</v>
      </c>
      <c r="S6" s="116">
        <v>0</v>
      </c>
      <c r="U6" s="115">
        <v>-285</v>
      </c>
      <c r="V6" s="116">
        <v>1.25</v>
      </c>
      <c r="W6">
        <v>0</v>
      </c>
      <c r="X6">
        <v>-193</v>
      </c>
      <c r="Y6">
        <v>0</v>
      </c>
      <c r="Z6">
        <v>1.25</v>
      </c>
      <c r="AA6">
        <v>-92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-208</v>
      </c>
      <c r="P7" s="88">
        <v>-108</v>
      </c>
      <c r="Q7" s="88">
        <v>0</v>
      </c>
      <c r="R7" s="88">
        <v>0</v>
      </c>
      <c r="S7" s="116">
        <v>0</v>
      </c>
      <c r="U7" s="115">
        <v>-316</v>
      </c>
      <c r="V7" s="116">
        <v>0</v>
      </c>
      <c r="W7">
        <v>0</v>
      </c>
      <c r="X7">
        <v>-208</v>
      </c>
      <c r="Y7">
        <v>0</v>
      </c>
      <c r="Z7">
        <v>0</v>
      </c>
      <c r="AA7">
        <v>-108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-223</v>
      </c>
      <c r="P8" s="88">
        <v>-121</v>
      </c>
      <c r="Q8" s="88">
        <v>0</v>
      </c>
      <c r="R8" s="88">
        <v>0</v>
      </c>
      <c r="S8" s="116">
        <v>0</v>
      </c>
      <c r="U8" s="115">
        <v>-344</v>
      </c>
      <c r="V8" s="116">
        <v>0</v>
      </c>
      <c r="W8">
        <v>0</v>
      </c>
      <c r="X8">
        <v>-223</v>
      </c>
      <c r="Y8">
        <v>0</v>
      </c>
      <c r="Z8">
        <v>0</v>
      </c>
      <c r="AA8">
        <v>-121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-233</v>
      </c>
      <c r="P9" s="88">
        <v>-132</v>
      </c>
      <c r="Q9" s="88">
        <v>0</v>
      </c>
      <c r="R9" s="88">
        <v>0</v>
      </c>
      <c r="S9" s="116">
        <v>0</v>
      </c>
      <c r="U9" s="115">
        <v>-365</v>
      </c>
      <c r="V9" s="116">
        <v>0</v>
      </c>
      <c r="W9">
        <v>0</v>
      </c>
      <c r="X9">
        <v>-233</v>
      </c>
      <c r="Y9">
        <v>0</v>
      </c>
      <c r="Z9">
        <v>0</v>
      </c>
      <c r="AA9">
        <v>-132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-243</v>
      </c>
      <c r="P10" s="88">
        <v>-139</v>
      </c>
      <c r="Q10" s="88">
        <v>0</v>
      </c>
      <c r="R10" s="88">
        <v>0</v>
      </c>
      <c r="S10" s="116">
        <v>0</v>
      </c>
      <c r="U10" s="115">
        <v>-382</v>
      </c>
      <c r="V10" s="116">
        <v>0</v>
      </c>
      <c r="W10">
        <v>0</v>
      </c>
      <c r="X10">
        <v>-243</v>
      </c>
      <c r="Y10">
        <v>0</v>
      </c>
      <c r="Z10">
        <v>0</v>
      </c>
      <c r="AA10">
        <v>-139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-248</v>
      </c>
      <c r="P11" s="88">
        <v>-146</v>
      </c>
      <c r="Q11" s="88">
        <v>0</v>
      </c>
      <c r="R11" s="88">
        <v>0</v>
      </c>
      <c r="S11" s="116">
        <v>0</v>
      </c>
      <c r="U11" s="115">
        <v>-394</v>
      </c>
      <c r="V11" s="116">
        <v>0</v>
      </c>
      <c r="W11">
        <v>0</v>
      </c>
      <c r="X11">
        <v>-248</v>
      </c>
      <c r="Y11">
        <v>0</v>
      </c>
      <c r="Z11">
        <v>0</v>
      </c>
      <c r="AA11">
        <v>-146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-253</v>
      </c>
      <c r="P12" s="88">
        <v>-151</v>
      </c>
      <c r="Q12" s="88">
        <v>0</v>
      </c>
      <c r="R12" s="88">
        <v>0</v>
      </c>
      <c r="S12" s="116">
        <v>0</v>
      </c>
      <c r="U12" s="115">
        <v>-404</v>
      </c>
      <c r="V12" s="116">
        <v>0</v>
      </c>
      <c r="W12">
        <v>0</v>
      </c>
      <c r="X12">
        <v>-253</v>
      </c>
      <c r="Y12">
        <v>0</v>
      </c>
      <c r="Z12">
        <v>0</v>
      </c>
      <c r="AA12">
        <v>-151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-263</v>
      </c>
      <c r="P13" s="88">
        <v>-157</v>
      </c>
      <c r="Q13" s="88">
        <v>0</v>
      </c>
      <c r="R13" s="88">
        <v>0</v>
      </c>
      <c r="S13" s="116">
        <v>0</v>
      </c>
      <c r="U13" s="115">
        <v>-420</v>
      </c>
      <c r="V13" s="116">
        <v>0</v>
      </c>
      <c r="W13">
        <v>0</v>
      </c>
      <c r="X13">
        <v>-263</v>
      </c>
      <c r="Y13">
        <v>0</v>
      </c>
      <c r="Z13">
        <v>0</v>
      </c>
      <c r="AA13">
        <v>-157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-273</v>
      </c>
      <c r="P14" s="88">
        <v>-161</v>
      </c>
      <c r="Q14" s="88">
        <v>0</v>
      </c>
      <c r="R14" s="88">
        <v>0</v>
      </c>
      <c r="S14" s="116">
        <v>0</v>
      </c>
      <c r="U14" s="115">
        <v>-434</v>
      </c>
      <c r="V14" s="116">
        <v>0</v>
      </c>
      <c r="W14">
        <v>0</v>
      </c>
      <c r="X14">
        <v>-273</v>
      </c>
      <c r="Y14">
        <v>0</v>
      </c>
      <c r="Z14">
        <v>0</v>
      </c>
      <c r="AA14">
        <v>-161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-278</v>
      </c>
      <c r="P15" s="88">
        <v>-170</v>
      </c>
      <c r="Q15" s="88">
        <v>0</v>
      </c>
      <c r="R15" s="88">
        <v>0</v>
      </c>
      <c r="S15" s="116">
        <v>0</v>
      </c>
      <c r="U15" s="115">
        <v>-448</v>
      </c>
      <c r="V15" s="116">
        <v>0</v>
      </c>
      <c r="W15">
        <v>0</v>
      </c>
      <c r="X15">
        <v>-278</v>
      </c>
      <c r="Y15">
        <v>0</v>
      </c>
      <c r="Z15">
        <v>0</v>
      </c>
      <c r="AA15">
        <v>-170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1.73</v>
      </c>
      <c r="N16" s="115">
        <v>0</v>
      </c>
      <c r="O16" s="88">
        <v>-278</v>
      </c>
      <c r="P16" s="88">
        <v>-173</v>
      </c>
      <c r="Q16" s="88">
        <v>0</v>
      </c>
      <c r="R16" s="88">
        <v>0</v>
      </c>
      <c r="S16" s="116">
        <v>0</v>
      </c>
      <c r="U16" s="115">
        <v>-451</v>
      </c>
      <c r="V16" s="116">
        <v>1.73</v>
      </c>
      <c r="W16">
        <v>0</v>
      </c>
      <c r="X16">
        <v>-278</v>
      </c>
      <c r="Y16">
        <v>0</v>
      </c>
      <c r="Z16">
        <v>1.73</v>
      </c>
      <c r="AA16">
        <v>-173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2.21</v>
      </c>
      <c r="N17" s="115">
        <v>0</v>
      </c>
      <c r="O17" s="88">
        <v>-283</v>
      </c>
      <c r="P17" s="88">
        <v>-177</v>
      </c>
      <c r="Q17" s="88">
        <v>0</v>
      </c>
      <c r="R17" s="88">
        <v>0</v>
      </c>
      <c r="S17" s="116">
        <v>0</v>
      </c>
      <c r="U17" s="115">
        <v>-460</v>
      </c>
      <c r="V17" s="116">
        <v>2.21</v>
      </c>
      <c r="W17">
        <v>0</v>
      </c>
      <c r="X17">
        <v>-283</v>
      </c>
      <c r="Y17">
        <v>0</v>
      </c>
      <c r="Z17">
        <v>2.21</v>
      </c>
      <c r="AA17">
        <v>-177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4.12</v>
      </c>
      <c r="N18" s="115">
        <v>0</v>
      </c>
      <c r="O18" s="88">
        <v>-283</v>
      </c>
      <c r="P18" s="88">
        <v>-177</v>
      </c>
      <c r="Q18" s="88">
        <v>0</v>
      </c>
      <c r="R18" s="88">
        <v>0</v>
      </c>
      <c r="S18" s="116">
        <v>0</v>
      </c>
      <c r="U18" s="115">
        <v>-460</v>
      </c>
      <c r="V18" s="116">
        <v>4.12</v>
      </c>
      <c r="W18">
        <v>0</v>
      </c>
      <c r="X18">
        <v>-283</v>
      </c>
      <c r="Y18">
        <v>0</v>
      </c>
      <c r="Z18">
        <v>4.12</v>
      </c>
      <c r="AA18">
        <v>-177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1.92</v>
      </c>
      <c r="N19" s="115">
        <v>0</v>
      </c>
      <c r="O19" s="88">
        <v>-278</v>
      </c>
      <c r="P19" s="88">
        <v>-173</v>
      </c>
      <c r="Q19" s="88">
        <v>0</v>
      </c>
      <c r="R19" s="88">
        <v>0</v>
      </c>
      <c r="S19" s="116">
        <v>0</v>
      </c>
      <c r="U19" s="115">
        <v>-451</v>
      </c>
      <c r="V19" s="116">
        <v>1.92</v>
      </c>
      <c r="W19">
        <v>0</v>
      </c>
      <c r="X19">
        <v>-278</v>
      </c>
      <c r="Y19">
        <v>0</v>
      </c>
      <c r="Z19">
        <v>1.92</v>
      </c>
      <c r="AA19">
        <v>-173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0.38</v>
      </c>
      <c r="N20" s="115">
        <v>0</v>
      </c>
      <c r="O20" s="88">
        <v>-273</v>
      </c>
      <c r="P20" s="88">
        <v>-165</v>
      </c>
      <c r="Q20" s="88">
        <v>0</v>
      </c>
      <c r="R20" s="88">
        <v>0</v>
      </c>
      <c r="S20" s="116">
        <v>0</v>
      </c>
      <c r="U20" s="115">
        <v>-438</v>
      </c>
      <c r="V20" s="116">
        <v>0.38</v>
      </c>
      <c r="W20">
        <v>0</v>
      </c>
      <c r="X20">
        <v>-273</v>
      </c>
      <c r="Y20">
        <v>0</v>
      </c>
      <c r="Z20">
        <v>0.38</v>
      </c>
      <c r="AA20">
        <v>-165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0.38</v>
      </c>
      <c r="N21" s="115">
        <v>0</v>
      </c>
      <c r="O21" s="88">
        <v>-268</v>
      </c>
      <c r="P21" s="88">
        <v>-156</v>
      </c>
      <c r="Q21" s="88">
        <v>0</v>
      </c>
      <c r="R21" s="88">
        <v>0</v>
      </c>
      <c r="S21" s="116">
        <v>0</v>
      </c>
      <c r="U21" s="115">
        <v>-424</v>
      </c>
      <c r="V21" s="116">
        <v>0.38</v>
      </c>
      <c r="W21">
        <v>0</v>
      </c>
      <c r="X21">
        <v>-268</v>
      </c>
      <c r="Y21">
        <v>0</v>
      </c>
      <c r="Z21">
        <v>0.38</v>
      </c>
      <c r="AA21">
        <v>-156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-268</v>
      </c>
      <c r="P22" s="88">
        <v>-143</v>
      </c>
      <c r="Q22" s="88">
        <v>0</v>
      </c>
      <c r="R22" s="88">
        <v>0</v>
      </c>
      <c r="S22" s="116">
        <v>0</v>
      </c>
      <c r="U22" s="115">
        <v>-411</v>
      </c>
      <c r="V22" s="116">
        <v>0</v>
      </c>
      <c r="W22">
        <v>0</v>
      </c>
      <c r="X22">
        <v>-268</v>
      </c>
      <c r="Y22">
        <v>0</v>
      </c>
      <c r="Z22">
        <v>0</v>
      </c>
      <c r="AA22">
        <v>-143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1.82</v>
      </c>
      <c r="N23" s="115">
        <v>0</v>
      </c>
      <c r="O23" s="88">
        <v>-253</v>
      </c>
      <c r="P23" s="88">
        <v>-124</v>
      </c>
      <c r="Q23" s="88">
        <v>0</v>
      </c>
      <c r="R23" s="88">
        <v>0</v>
      </c>
      <c r="S23" s="116">
        <v>0</v>
      </c>
      <c r="U23" s="115">
        <v>-377</v>
      </c>
      <c r="V23" s="116">
        <v>1.82</v>
      </c>
      <c r="W23">
        <v>0</v>
      </c>
      <c r="X23">
        <v>-253</v>
      </c>
      <c r="Y23">
        <v>0</v>
      </c>
      <c r="Z23">
        <v>1.82</v>
      </c>
      <c r="AA23">
        <v>-124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0.28999999999999998</v>
      </c>
      <c r="N24" s="115">
        <v>0</v>
      </c>
      <c r="O24" s="88">
        <v>-228</v>
      </c>
      <c r="P24" s="88">
        <v>-100</v>
      </c>
      <c r="Q24" s="88">
        <v>0</v>
      </c>
      <c r="R24" s="88">
        <v>0</v>
      </c>
      <c r="S24" s="116">
        <v>0</v>
      </c>
      <c r="U24" s="115">
        <v>-328</v>
      </c>
      <c r="V24" s="116">
        <v>0.28999999999999998</v>
      </c>
      <c r="W24">
        <v>0</v>
      </c>
      <c r="X24">
        <v>-228</v>
      </c>
      <c r="Y24">
        <v>0</v>
      </c>
      <c r="Z24">
        <v>0.28999999999999998</v>
      </c>
      <c r="AA24">
        <v>-100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2.97</v>
      </c>
      <c r="N25" s="115">
        <v>0</v>
      </c>
      <c r="O25" s="88">
        <v>-213</v>
      </c>
      <c r="P25" s="88">
        <v>-81</v>
      </c>
      <c r="Q25" s="88">
        <v>0</v>
      </c>
      <c r="R25" s="88">
        <v>0</v>
      </c>
      <c r="S25" s="116">
        <v>0</v>
      </c>
      <c r="U25" s="115">
        <v>-294</v>
      </c>
      <c r="V25" s="116">
        <v>2.97</v>
      </c>
      <c r="W25">
        <v>0</v>
      </c>
      <c r="X25">
        <v>-213</v>
      </c>
      <c r="Y25">
        <v>0</v>
      </c>
      <c r="Z25">
        <v>2.97</v>
      </c>
      <c r="AA25">
        <v>-81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1.25</v>
      </c>
      <c r="N26" s="115">
        <v>0</v>
      </c>
      <c r="O26" s="88">
        <v>-198</v>
      </c>
      <c r="P26" s="88">
        <v>-66</v>
      </c>
      <c r="Q26" s="88">
        <v>0</v>
      </c>
      <c r="R26" s="88">
        <v>0</v>
      </c>
      <c r="S26" s="116">
        <v>0</v>
      </c>
      <c r="U26" s="115">
        <v>-264</v>
      </c>
      <c r="V26" s="116">
        <v>1.25</v>
      </c>
      <c r="W26">
        <v>0</v>
      </c>
      <c r="X26">
        <v>-198</v>
      </c>
      <c r="Y26">
        <v>0</v>
      </c>
      <c r="Z26">
        <v>1.25</v>
      </c>
      <c r="AA26">
        <v>-66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0.67</v>
      </c>
      <c r="N27" s="115">
        <v>0</v>
      </c>
      <c r="O27" s="88">
        <v>-139</v>
      </c>
      <c r="P27" s="88">
        <v>-172</v>
      </c>
      <c r="Q27" s="88">
        <v>0</v>
      </c>
      <c r="R27" s="88">
        <v>0</v>
      </c>
      <c r="S27" s="116">
        <v>0</v>
      </c>
      <c r="U27" s="115">
        <v>-311</v>
      </c>
      <c r="V27" s="116">
        <v>0.67</v>
      </c>
      <c r="W27">
        <v>0</v>
      </c>
      <c r="X27">
        <v>-139</v>
      </c>
      <c r="Y27">
        <v>0</v>
      </c>
      <c r="Z27">
        <v>0.67</v>
      </c>
      <c r="AA27">
        <v>-172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4.8899999999999997</v>
      </c>
      <c r="N28" s="115">
        <v>0</v>
      </c>
      <c r="O28" s="88">
        <v>-164</v>
      </c>
      <c r="P28" s="88">
        <v>-151</v>
      </c>
      <c r="Q28" s="88">
        <v>0</v>
      </c>
      <c r="R28" s="88">
        <v>0</v>
      </c>
      <c r="S28" s="116">
        <v>0</v>
      </c>
      <c r="U28" s="115">
        <v>-315</v>
      </c>
      <c r="V28" s="116">
        <v>4.8899999999999997</v>
      </c>
      <c r="W28">
        <v>0</v>
      </c>
      <c r="X28">
        <v>-164</v>
      </c>
      <c r="Y28">
        <v>0</v>
      </c>
      <c r="Z28">
        <v>4.8899999999999997</v>
      </c>
      <c r="AA28">
        <v>-151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-130</v>
      </c>
      <c r="P29" s="88">
        <v>-264</v>
      </c>
      <c r="Q29" s="88">
        <v>0</v>
      </c>
      <c r="R29" s="88">
        <v>0</v>
      </c>
      <c r="S29" s="116">
        <v>0</v>
      </c>
      <c r="U29" s="115">
        <v>-394</v>
      </c>
      <c r="V29" s="116">
        <v>0</v>
      </c>
      <c r="W29">
        <v>0</v>
      </c>
      <c r="X29">
        <v>-130</v>
      </c>
      <c r="Y29">
        <v>0</v>
      </c>
      <c r="Z29">
        <v>0</v>
      </c>
      <c r="AA29">
        <v>-264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1.05</v>
      </c>
      <c r="N30" s="115">
        <v>0</v>
      </c>
      <c r="O30" s="88">
        <v>-70</v>
      </c>
      <c r="P30" s="88">
        <v>-193</v>
      </c>
      <c r="Q30" s="88">
        <v>0</v>
      </c>
      <c r="R30" s="88">
        <v>0</v>
      </c>
      <c r="S30" s="116">
        <v>0</v>
      </c>
      <c r="U30" s="115">
        <v>-263</v>
      </c>
      <c r="V30" s="116">
        <v>1.05</v>
      </c>
      <c r="W30">
        <v>0</v>
      </c>
      <c r="X30">
        <v>-70</v>
      </c>
      <c r="Y30">
        <v>0</v>
      </c>
      <c r="Z30">
        <v>1.05</v>
      </c>
      <c r="AA30">
        <v>-193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2.78</v>
      </c>
      <c r="N31" s="115">
        <v>0</v>
      </c>
      <c r="O31" s="88">
        <v>-100</v>
      </c>
      <c r="P31" s="88">
        <v>-194</v>
      </c>
      <c r="Q31" s="88">
        <v>0</v>
      </c>
      <c r="R31" s="88">
        <v>0</v>
      </c>
      <c r="S31" s="116">
        <v>0</v>
      </c>
      <c r="U31" s="115">
        <v>-294</v>
      </c>
      <c r="V31" s="116">
        <v>2.78</v>
      </c>
      <c r="W31">
        <v>0</v>
      </c>
      <c r="X31">
        <v>-100</v>
      </c>
      <c r="Y31">
        <v>0</v>
      </c>
      <c r="Z31">
        <v>2.78</v>
      </c>
      <c r="AA31">
        <v>-194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2.78</v>
      </c>
      <c r="N32" s="115">
        <v>0</v>
      </c>
      <c r="O32" s="88">
        <v>-10</v>
      </c>
      <c r="P32" s="88">
        <v>-85</v>
      </c>
      <c r="Q32" s="88">
        <v>0</v>
      </c>
      <c r="R32" s="88">
        <v>0</v>
      </c>
      <c r="S32" s="116">
        <v>0</v>
      </c>
      <c r="U32" s="115">
        <v>-95</v>
      </c>
      <c r="V32" s="116">
        <v>2.78</v>
      </c>
      <c r="W32">
        <v>0</v>
      </c>
      <c r="X32">
        <v>-10</v>
      </c>
      <c r="Y32">
        <v>0</v>
      </c>
      <c r="Z32">
        <v>2.78</v>
      </c>
      <c r="AA32">
        <v>-85</v>
      </c>
    </row>
    <row r="33" spans="7:27">
      <c r="G33" t="s">
        <v>75</v>
      </c>
      <c r="H33" s="115">
        <v>86.3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86.3</v>
      </c>
      <c r="W33">
        <v>86.3</v>
      </c>
      <c r="X33">
        <v>0</v>
      </c>
      <c r="Y33">
        <v>0</v>
      </c>
      <c r="Z33">
        <v>0</v>
      </c>
      <c r="AA33">
        <v>0</v>
      </c>
    </row>
    <row r="34" spans="7:27">
      <c r="G34" t="s">
        <v>76</v>
      </c>
      <c r="H34" s="115">
        <v>257.94</v>
      </c>
      <c r="I34" s="88">
        <v>0</v>
      </c>
      <c r="J34" s="88">
        <v>0</v>
      </c>
      <c r="K34" s="88">
        <v>0</v>
      </c>
      <c r="L34" s="88">
        <v>0</v>
      </c>
      <c r="M34" s="116">
        <v>0.28999999999999998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258.23</v>
      </c>
      <c r="W34">
        <v>257.94</v>
      </c>
      <c r="X34">
        <v>0</v>
      </c>
      <c r="Y34">
        <v>0</v>
      </c>
      <c r="Z34">
        <v>0.28999999999999998</v>
      </c>
      <c r="AA34">
        <v>0</v>
      </c>
    </row>
    <row r="35" spans="7:27">
      <c r="G35" t="s">
        <v>77</v>
      </c>
      <c r="H35" s="115">
        <v>388.35</v>
      </c>
      <c r="I35" s="88">
        <v>0</v>
      </c>
      <c r="J35" s="88">
        <v>0</v>
      </c>
      <c r="K35" s="88">
        <v>0</v>
      </c>
      <c r="L35" s="88">
        <v>0</v>
      </c>
      <c r="M35" s="116">
        <v>1.63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389.98</v>
      </c>
      <c r="W35">
        <v>388.35</v>
      </c>
      <c r="X35">
        <v>0</v>
      </c>
      <c r="Y35">
        <v>0</v>
      </c>
      <c r="Z35">
        <v>1.63</v>
      </c>
      <c r="AA35">
        <v>0</v>
      </c>
    </row>
    <row r="36" spans="7:27">
      <c r="G36" t="s">
        <v>78</v>
      </c>
      <c r="H36" s="115">
        <v>500.55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500.55</v>
      </c>
      <c r="W36">
        <v>500.55</v>
      </c>
      <c r="X36">
        <v>0</v>
      </c>
      <c r="Y36">
        <v>0</v>
      </c>
      <c r="Z36">
        <v>0</v>
      </c>
      <c r="AA36">
        <v>0</v>
      </c>
    </row>
    <row r="37" spans="7:27">
      <c r="G37" t="s">
        <v>79</v>
      </c>
      <c r="H37" s="115">
        <v>596.42999999999995</v>
      </c>
      <c r="I37" s="88">
        <v>0</v>
      </c>
      <c r="J37" s="88">
        <v>0</v>
      </c>
      <c r="K37" s="88">
        <v>28.77</v>
      </c>
      <c r="L37" s="88">
        <v>0</v>
      </c>
      <c r="M37" s="116">
        <v>1.73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626.92999999999995</v>
      </c>
      <c r="W37">
        <v>596.42999999999995</v>
      </c>
      <c r="X37">
        <v>0</v>
      </c>
      <c r="Y37">
        <v>28.77</v>
      </c>
      <c r="Z37">
        <v>1.73</v>
      </c>
      <c r="AA37">
        <v>0</v>
      </c>
    </row>
    <row r="38" spans="7:27">
      <c r="G38" t="s">
        <v>80</v>
      </c>
      <c r="H38" s="115">
        <v>653.01</v>
      </c>
      <c r="I38" s="88">
        <v>0</v>
      </c>
      <c r="J38" s="88">
        <v>9.59</v>
      </c>
      <c r="K38" s="88">
        <v>28.77</v>
      </c>
      <c r="L38" s="88">
        <v>0</v>
      </c>
      <c r="M38" s="116">
        <v>0.96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692.33</v>
      </c>
      <c r="W38">
        <v>653.01</v>
      </c>
      <c r="X38">
        <v>0</v>
      </c>
      <c r="Y38">
        <v>28.77</v>
      </c>
      <c r="Z38">
        <v>0.96</v>
      </c>
      <c r="AA38">
        <v>9.59</v>
      </c>
    </row>
    <row r="39" spans="7:27">
      <c r="G39" t="s">
        <v>81</v>
      </c>
      <c r="H39" s="115">
        <v>678.9</v>
      </c>
      <c r="I39" s="88">
        <v>0</v>
      </c>
      <c r="J39" s="88">
        <v>50.82</v>
      </c>
      <c r="K39" s="88">
        <v>28.77</v>
      </c>
      <c r="L39" s="88">
        <v>0</v>
      </c>
      <c r="M39" s="116">
        <v>4.03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762.52</v>
      </c>
      <c r="W39">
        <v>678.9</v>
      </c>
      <c r="X39">
        <v>0</v>
      </c>
      <c r="Y39">
        <v>28.77</v>
      </c>
      <c r="Z39">
        <v>4.03</v>
      </c>
      <c r="AA39">
        <v>50.82</v>
      </c>
    </row>
    <row r="40" spans="7:27">
      <c r="G40" t="s">
        <v>82</v>
      </c>
      <c r="H40" s="115">
        <v>695.2</v>
      </c>
      <c r="I40" s="88">
        <v>0</v>
      </c>
      <c r="J40" s="88">
        <v>93.97</v>
      </c>
      <c r="K40" s="88">
        <v>28.77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817.94</v>
      </c>
      <c r="W40">
        <v>695.2</v>
      </c>
      <c r="X40">
        <v>0</v>
      </c>
      <c r="Y40">
        <v>28.77</v>
      </c>
      <c r="Z40">
        <v>0</v>
      </c>
      <c r="AA40">
        <v>93.97</v>
      </c>
    </row>
    <row r="41" spans="7:27">
      <c r="G41" t="s">
        <v>83</v>
      </c>
      <c r="H41" s="115">
        <v>691.36</v>
      </c>
      <c r="I41" s="88">
        <v>0</v>
      </c>
      <c r="J41" s="88">
        <v>132.33000000000001</v>
      </c>
      <c r="K41" s="88">
        <v>28.77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852.46</v>
      </c>
      <c r="W41">
        <v>691.36</v>
      </c>
      <c r="X41">
        <v>0</v>
      </c>
      <c r="Y41">
        <v>28.77</v>
      </c>
      <c r="Z41">
        <v>0</v>
      </c>
      <c r="AA41">
        <v>132.33000000000001</v>
      </c>
    </row>
    <row r="42" spans="7:27">
      <c r="G42" t="s">
        <v>84</v>
      </c>
      <c r="H42" s="115">
        <v>719.17</v>
      </c>
      <c r="I42" s="88">
        <v>0</v>
      </c>
      <c r="J42" s="88">
        <v>150.55000000000001</v>
      </c>
      <c r="K42" s="88">
        <v>28.77</v>
      </c>
      <c r="L42" s="88">
        <v>0</v>
      </c>
      <c r="M42" s="116">
        <v>1.05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899.54</v>
      </c>
      <c r="W42">
        <v>719.17</v>
      </c>
      <c r="X42">
        <v>0</v>
      </c>
      <c r="Y42">
        <v>28.77</v>
      </c>
      <c r="Z42">
        <v>1.05</v>
      </c>
      <c r="AA42">
        <v>150.55000000000001</v>
      </c>
    </row>
    <row r="43" spans="7:27">
      <c r="G43" t="s">
        <v>85</v>
      </c>
      <c r="H43" s="115">
        <v>729.72</v>
      </c>
      <c r="I43" s="88">
        <v>0</v>
      </c>
      <c r="J43" s="88">
        <v>163.01</v>
      </c>
      <c r="K43" s="88">
        <v>28.77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921.5</v>
      </c>
      <c r="W43">
        <v>729.72</v>
      </c>
      <c r="X43">
        <v>0</v>
      </c>
      <c r="Y43">
        <v>28.77</v>
      </c>
      <c r="Z43">
        <v>0</v>
      </c>
      <c r="AA43">
        <v>163.01</v>
      </c>
    </row>
    <row r="44" spans="7:27">
      <c r="G44" t="s">
        <v>86</v>
      </c>
      <c r="H44" s="115">
        <v>719.17</v>
      </c>
      <c r="I44" s="88">
        <v>0</v>
      </c>
      <c r="J44" s="88">
        <v>165.89</v>
      </c>
      <c r="K44" s="88">
        <v>28.77</v>
      </c>
      <c r="L44" s="88">
        <v>0</v>
      </c>
      <c r="M44" s="116">
        <v>2.4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916.23</v>
      </c>
      <c r="W44">
        <v>719.17</v>
      </c>
      <c r="X44">
        <v>0</v>
      </c>
      <c r="Y44">
        <v>28.77</v>
      </c>
      <c r="Z44">
        <v>2.4</v>
      </c>
      <c r="AA44">
        <v>165.89</v>
      </c>
    </row>
    <row r="45" spans="7:27">
      <c r="G45" t="s">
        <v>87</v>
      </c>
      <c r="H45" s="115">
        <v>710.54</v>
      </c>
      <c r="I45" s="88">
        <v>0</v>
      </c>
      <c r="J45" s="88">
        <v>173.56</v>
      </c>
      <c r="K45" s="88">
        <v>28.77</v>
      </c>
      <c r="L45" s="88">
        <v>0</v>
      </c>
      <c r="M45" s="116">
        <v>1.63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914.5</v>
      </c>
      <c r="W45">
        <v>710.54</v>
      </c>
      <c r="X45">
        <v>0</v>
      </c>
      <c r="Y45">
        <v>28.77</v>
      </c>
      <c r="Z45">
        <v>1.63</v>
      </c>
      <c r="AA45">
        <v>173.56</v>
      </c>
    </row>
    <row r="46" spans="7:27">
      <c r="G46" t="s">
        <v>88</v>
      </c>
      <c r="H46" s="115">
        <v>702.87</v>
      </c>
      <c r="I46" s="88">
        <v>0</v>
      </c>
      <c r="J46" s="88">
        <v>174.52</v>
      </c>
      <c r="K46" s="88">
        <v>28.77</v>
      </c>
      <c r="L46" s="88">
        <v>0</v>
      </c>
      <c r="M46" s="116">
        <v>2.59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908.75</v>
      </c>
      <c r="W46">
        <v>702.87</v>
      </c>
      <c r="X46">
        <v>0</v>
      </c>
      <c r="Y46">
        <v>28.77</v>
      </c>
      <c r="Z46">
        <v>2.59</v>
      </c>
      <c r="AA46">
        <v>174.52</v>
      </c>
    </row>
    <row r="47" spans="7:27">
      <c r="G47" t="s">
        <v>89</v>
      </c>
      <c r="H47" s="115">
        <v>578.02</v>
      </c>
      <c r="I47" s="88">
        <v>0</v>
      </c>
      <c r="J47" s="88">
        <v>173.56</v>
      </c>
      <c r="K47" s="88">
        <v>28.77</v>
      </c>
      <c r="L47" s="88">
        <v>0</v>
      </c>
      <c r="M47" s="116">
        <v>0.48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780.83</v>
      </c>
      <c r="W47">
        <v>578.02</v>
      </c>
      <c r="X47">
        <v>0</v>
      </c>
      <c r="Y47">
        <v>28.77</v>
      </c>
      <c r="Z47">
        <v>0.48</v>
      </c>
      <c r="AA47">
        <v>173.56</v>
      </c>
    </row>
    <row r="48" spans="7:27">
      <c r="G48" t="s">
        <v>90</v>
      </c>
      <c r="H48" s="115">
        <v>505.34</v>
      </c>
      <c r="I48" s="88">
        <v>0</v>
      </c>
      <c r="J48" s="88">
        <v>156.30000000000001</v>
      </c>
      <c r="K48" s="88">
        <v>28.77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690.41</v>
      </c>
      <c r="W48">
        <v>505.34</v>
      </c>
      <c r="X48">
        <v>0</v>
      </c>
      <c r="Y48">
        <v>28.77</v>
      </c>
      <c r="Z48">
        <v>0</v>
      </c>
      <c r="AA48">
        <v>156.30000000000001</v>
      </c>
    </row>
    <row r="49" spans="7:27">
      <c r="G49" t="s">
        <v>91</v>
      </c>
      <c r="H49" s="115">
        <v>494.6</v>
      </c>
      <c r="I49" s="88">
        <v>0</v>
      </c>
      <c r="J49" s="88">
        <v>137.12</v>
      </c>
      <c r="K49" s="88">
        <v>28.77</v>
      </c>
      <c r="L49" s="88">
        <v>0</v>
      </c>
      <c r="M49" s="116">
        <v>0.28999999999999998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660.78</v>
      </c>
      <c r="W49">
        <v>494.6</v>
      </c>
      <c r="X49">
        <v>0</v>
      </c>
      <c r="Y49">
        <v>28.77</v>
      </c>
      <c r="Z49">
        <v>0.28999999999999998</v>
      </c>
      <c r="AA49">
        <v>137.12</v>
      </c>
    </row>
    <row r="50" spans="7:27">
      <c r="G50" t="s">
        <v>92</v>
      </c>
      <c r="H50" s="115">
        <v>382.4</v>
      </c>
      <c r="I50" s="88">
        <v>0</v>
      </c>
      <c r="J50" s="88">
        <v>115.07</v>
      </c>
      <c r="K50" s="88">
        <v>28.77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526.24</v>
      </c>
      <c r="W50">
        <v>382.4</v>
      </c>
      <c r="X50">
        <v>0</v>
      </c>
      <c r="Y50">
        <v>28.77</v>
      </c>
      <c r="Z50">
        <v>0</v>
      </c>
      <c r="AA50">
        <v>115.07</v>
      </c>
    </row>
    <row r="51" spans="7:27">
      <c r="G51" t="s">
        <v>93</v>
      </c>
      <c r="H51" s="115">
        <v>323.33999999999997</v>
      </c>
      <c r="I51" s="88">
        <v>0</v>
      </c>
      <c r="J51" s="88">
        <v>94.93</v>
      </c>
      <c r="K51" s="88">
        <v>28.77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447.04</v>
      </c>
      <c r="W51">
        <v>323.33999999999997</v>
      </c>
      <c r="X51">
        <v>0</v>
      </c>
      <c r="Y51">
        <v>28.77</v>
      </c>
      <c r="Z51">
        <v>0</v>
      </c>
      <c r="AA51">
        <v>94.93</v>
      </c>
    </row>
    <row r="52" spans="7:27">
      <c r="G52" t="s">
        <v>94</v>
      </c>
      <c r="H52" s="115">
        <v>393.34</v>
      </c>
      <c r="I52" s="88">
        <v>0</v>
      </c>
      <c r="J52" s="88">
        <v>74.790000000000006</v>
      </c>
      <c r="K52" s="88">
        <v>28.77</v>
      </c>
      <c r="L52" s="88">
        <v>0</v>
      </c>
      <c r="M52" s="116">
        <v>0.19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497.09</v>
      </c>
      <c r="W52">
        <v>393.34</v>
      </c>
      <c r="X52">
        <v>0</v>
      </c>
      <c r="Y52">
        <v>28.77</v>
      </c>
      <c r="Z52">
        <v>0.19</v>
      </c>
      <c r="AA52">
        <v>74.790000000000006</v>
      </c>
    </row>
    <row r="53" spans="7:27">
      <c r="G53" t="s">
        <v>95</v>
      </c>
      <c r="H53" s="115">
        <v>508.22</v>
      </c>
      <c r="I53" s="88">
        <v>0</v>
      </c>
      <c r="J53" s="88">
        <v>51.78</v>
      </c>
      <c r="K53" s="88">
        <v>28.77</v>
      </c>
      <c r="L53" s="88">
        <v>0</v>
      </c>
      <c r="M53" s="116">
        <v>0.86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589.63</v>
      </c>
      <c r="W53">
        <v>508.22</v>
      </c>
      <c r="X53">
        <v>0</v>
      </c>
      <c r="Y53">
        <v>28.77</v>
      </c>
      <c r="Z53">
        <v>0.86</v>
      </c>
      <c r="AA53">
        <v>51.78</v>
      </c>
    </row>
    <row r="54" spans="7:27">
      <c r="G54" t="s">
        <v>96</v>
      </c>
      <c r="H54" s="115">
        <v>453.55</v>
      </c>
      <c r="I54" s="88">
        <v>0</v>
      </c>
      <c r="J54" s="88">
        <v>0</v>
      </c>
      <c r="K54" s="88">
        <v>28.77</v>
      </c>
      <c r="L54" s="88">
        <v>0</v>
      </c>
      <c r="M54" s="116">
        <v>0.28999999999999998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482.61</v>
      </c>
      <c r="W54">
        <v>453.55</v>
      </c>
      <c r="X54">
        <v>0</v>
      </c>
      <c r="Y54">
        <v>28.77</v>
      </c>
      <c r="Z54">
        <v>0.28999999999999998</v>
      </c>
      <c r="AA54">
        <v>0</v>
      </c>
    </row>
    <row r="55" spans="7:27">
      <c r="G55" t="s">
        <v>97</v>
      </c>
      <c r="H55" s="115">
        <v>340.41</v>
      </c>
      <c r="I55" s="88">
        <v>0</v>
      </c>
      <c r="J55" s="88">
        <v>0</v>
      </c>
      <c r="K55" s="88">
        <v>28.77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369.18</v>
      </c>
      <c r="W55">
        <v>340.41</v>
      </c>
      <c r="X55">
        <v>0</v>
      </c>
      <c r="Y55">
        <v>28.77</v>
      </c>
      <c r="Z55">
        <v>0</v>
      </c>
      <c r="AA55">
        <v>0</v>
      </c>
    </row>
    <row r="56" spans="7:27">
      <c r="G56" t="s">
        <v>98</v>
      </c>
      <c r="H56" s="115">
        <v>279.02999999999997</v>
      </c>
      <c r="I56" s="88">
        <v>0</v>
      </c>
      <c r="J56" s="88">
        <v>0</v>
      </c>
      <c r="K56" s="88">
        <v>28.77</v>
      </c>
      <c r="L56" s="88">
        <v>0</v>
      </c>
      <c r="M56" s="116">
        <v>0.28999999999999998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308.08999999999997</v>
      </c>
      <c r="W56">
        <v>279.02999999999997</v>
      </c>
      <c r="X56">
        <v>0</v>
      </c>
      <c r="Y56">
        <v>28.77</v>
      </c>
      <c r="Z56">
        <v>0.28999999999999998</v>
      </c>
      <c r="AA56">
        <v>0</v>
      </c>
    </row>
    <row r="57" spans="7:27">
      <c r="G57" t="s">
        <v>99</v>
      </c>
      <c r="H57" s="115">
        <v>244.52</v>
      </c>
      <c r="I57" s="88">
        <v>0</v>
      </c>
      <c r="J57" s="88">
        <v>0</v>
      </c>
      <c r="K57" s="88">
        <v>28.77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273.29000000000002</v>
      </c>
      <c r="W57">
        <v>244.52</v>
      </c>
      <c r="X57">
        <v>0</v>
      </c>
      <c r="Y57">
        <v>28.77</v>
      </c>
      <c r="Z57">
        <v>0</v>
      </c>
      <c r="AA57">
        <v>0</v>
      </c>
    </row>
    <row r="58" spans="7:27">
      <c r="G58" t="s">
        <v>100</v>
      </c>
      <c r="H58" s="115">
        <v>218.62</v>
      </c>
      <c r="I58" s="88">
        <v>0</v>
      </c>
      <c r="J58" s="88">
        <v>0</v>
      </c>
      <c r="K58" s="88">
        <v>28.77</v>
      </c>
      <c r="L58" s="88">
        <v>0</v>
      </c>
      <c r="M58" s="116">
        <v>0.1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247.49</v>
      </c>
      <c r="W58">
        <v>218.62</v>
      </c>
      <c r="X58">
        <v>0</v>
      </c>
      <c r="Y58">
        <v>28.77</v>
      </c>
      <c r="Z58">
        <v>0.1</v>
      </c>
      <c r="AA58">
        <v>0</v>
      </c>
    </row>
    <row r="59" spans="7:27">
      <c r="G59" t="s">
        <v>101</v>
      </c>
      <c r="H59" s="115">
        <v>190.82</v>
      </c>
      <c r="I59" s="88">
        <v>0</v>
      </c>
      <c r="J59" s="88">
        <v>0</v>
      </c>
      <c r="K59" s="88">
        <v>28.77</v>
      </c>
      <c r="L59" s="88">
        <v>0</v>
      </c>
      <c r="M59" s="116">
        <v>1.92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221.51</v>
      </c>
      <c r="W59">
        <v>190.82</v>
      </c>
      <c r="X59">
        <v>0</v>
      </c>
      <c r="Y59">
        <v>28.77</v>
      </c>
      <c r="Z59">
        <v>1.92</v>
      </c>
      <c r="AA59">
        <v>0</v>
      </c>
    </row>
    <row r="60" spans="7:27">
      <c r="G60" t="s">
        <v>102</v>
      </c>
      <c r="H60" s="115">
        <v>231.09</v>
      </c>
      <c r="I60" s="88">
        <v>0</v>
      </c>
      <c r="J60" s="88">
        <v>0</v>
      </c>
      <c r="K60" s="88">
        <v>28.77</v>
      </c>
      <c r="L60" s="88">
        <v>0</v>
      </c>
      <c r="M60" s="116">
        <v>5.56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265.42</v>
      </c>
      <c r="W60">
        <v>231.09</v>
      </c>
      <c r="X60">
        <v>0</v>
      </c>
      <c r="Y60">
        <v>28.77</v>
      </c>
      <c r="Z60">
        <v>5.56</v>
      </c>
      <c r="AA60">
        <v>0</v>
      </c>
    </row>
    <row r="61" spans="7:27">
      <c r="G61" t="s">
        <v>103</v>
      </c>
      <c r="H61" s="115">
        <v>148.62</v>
      </c>
      <c r="I61" s="88">
        <v>0</v>
      </c>
      <c r="J61" s="88">
        <v>0</v>
      </c>
      <c r="K61" s="88">
        <v>28.77</v>
      </c>
      <c r="L61" s="88">
        <v>0</v>
      </c>
      <c r="M61" s="116">
        <v>0.77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178.16</v>
      </c>
      <c r="W61">
        <v>148.62</v>
      </c>
      <c r="X61">
        <v>0</v>
      </c>
      <c r="Y61">
        <v>28.77</v>
      </c>
      <c r="Z61">
        <v>0.77</v>
      </c>
      <c r="AA61">
        <v>0</v>
      </c>
    </row>
    <row r="62" spans="7:27">
      <c r="G62" t="s">
        <v>104</v>
      </c>
      <c r="H62" s="115">
        <v>139.99</v>
      </c>
      <c r="I62" s="88">
        <v>0</v>
      </c>
      <c r="J62" s="88">
        <v>0</v>
      </c>
      <c r="K62" s="88">
        <v>28.77</v>
      </c>
      <c r="L62" s="88">
        <v>0</v>
      </c>
      <c r="M62" s="116">
        <v>0.1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168.86</v>
      </c>
      <c r="W62">
        <v>139.99</v>
      </c>
      <c r="X62">
        <v>0</v>
      </c>
      <c r="Y62">
        <v>28.77</v>
      </c>
      <c r="Z62">
        <v>0.1</v>
      </c>
      <c r="AA62">
        <v>0</v>
      </c>
    </row>
    <row r="63" spans="7:27">
      <c r="G63" t="s">
        <v>105</v>
      </c>
      <c r="H63" s="115">
        <v>158.22</v>
      </c>
      <c r="I63" s="88">
        <v>0</v>
      </c>
      <c r="J63" s="88">
        <v>0</v>
      </c>
      <c r="K63" s="88">
        <v>28.77</v>
      </c>
      <c r="L63" s="88">
        <v>0</v>
      </c>
      <c r="M63" s="116">
        <v>0.67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187.66</v>
      </c>
      <c r="W63">
        <v>158.22</v>
      </c>
      <c r="X63">
        <v>0</v>
      </c>
      <c r="Y63">
        <v>28.77</v>
      </c>
      <c r="Z63">
        <v>0.67</v>
      </c>
      <c r="AA63">
        <v>0</v>
      </c>
    </row>
    <row r="64" spans="7:27">
      <c r="G64" t="s">
        <v>106</v>
      </c>
      <c r="H64" s="115">
        <v>194.65</v>
      </c>
      <c r="I64" s="88">
        <v>0</v>
      </c>
      <c r="J64" s="88">
        <v>0</v>
      </c>
      <c r="K64" s="88">
        <v>28.77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223.42</v>
      </c>
      <c r="W64">
        <v>194.65</v>
      </c>
      <c r="X64">
        <v>0</v>
      </c>
      <c r="Y64">
        <v>28.77</v>
      </c>
      <c r="Z64">
        <v>0</v>
      </c>
      <c r="AA64">
        <v>0</v>
      </c>
    </row>
    <row r="65" spans="7:27">
      <c r="G65" t="s">
        <v>107</v>
      </c>
      <c r="H65" s="115">
        <v>224.38</v>
      </c>
      <c r="I65" s="88">
        <v>0</v>
      </c>
      <c r="J65" s="88">
        <v>0</v>
      </c>
      <c r="K65" s="88">
        <v>28.77</v>
      </c>
      <c r="L65" s="88">
        <v>0</v>
      </c>
      <c r="M65" s="116">
        <v>2.4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255.55</v>
      </c>
      <c r="W65">
        <v>224.38</v>
      </c>
      <c r="X65">
        <v>0</v>
      </c>
      <c r="Y65">
        <v>28.77</v>
      </c>
      <c r="Z65">
        <v>2.4</v>
      </c>
      <c r="AA65">
        <v>0</v>
      </c>
    </row>
    <row r="66" spans="7:27">
      <c r="G66" t="s">
        <v>108</v>
      </c>
      <c r="H66" s="115">
        <v>257.94</v>
      </c>
      <c r="I66" s="88">
        <v>0</v>
      </c>
      <c r="J66" s="88">
        <v>0</v>
      </c>
      <c r="K66" s="88">
        <v>28.77</v>
      </c>
      <c r="L66" s="88">
        <v>0</v>
      </c>
      <c r="M66" s="116">
        <v>0.28999999999999998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287</v>
      </c>
      <c r="W66">
        <v>257.94</v>
      </c>
      <c r="X66">
        <v>0</v>
      </c>
      <c r="Y66">
        <v>28.77</v>
      </c>
      <c r="Z66">
        <v>0.28999999999999998</v>
      </c>
      <c r="AA66">
        <v>0</v>
      </c>
    </row>
    <row r="67" spans="7:27">
      <c r="G67" t="s">
        <v>109</v>
      </c>
      <c r="H67" s="115">
        <v>265.61</v>
      </c>
      <c r="I67" s="88">
        <v>0</v>
      </c>
      <c r="J67" s="88">
        <v>0</v>
      </c>
      <c r="K67" s="88">
        <v>28.77</v>
      </c>
      <c r="L67" s="88">
        <v>0</v>
      </c>
      <c r="M67" s="116">
        <v>2.88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297.26</v>
      </c>
      <c r="W67">
        <v>265.61</v>
      </c>
      <c r="X67">
        <v>0</v>
      </c>
      <c r="Y67">
        <v>28.77</v>
      </c>
      <c r="Z67">
        <v>2.88</v>
      </c>
      <c r="AA67">
        <v>0</v>
      </c>
    </row>
    <row r="68" spans="7:27">
      <c r="G68" t="s">
        <v>110</v>
      </c>
      <c r="H68" s="115">
        <v>201.37</v>
      </c>
      <c r="I68" s="88">
        <v>0</v>
      </c>
      <c r="J68" s="88">
        <v>0</v>
      </c>
      <c r="K68" s="88">
        <v>28.77</v>
      </c>
      <c r="L68" s="88">
        <v>0</v>
      </c>
      <c r="M68" s="116">
        <v>2.2999999999999998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232.44</v>
      </c>
      <c r="W68">
        <v>201.37</v>
      </c>
      <c r="X68">
        <v>0</v>
      </c>
      <c r="Y68">
        <v>28.77</v>
      </c>
      <c r="Z68">
        <v>2.2999999999999998</v>
      </c>
      <c r="AA68">
        <v>0</v>
      </c>
    </row>
    <row r="69" spans="7:27">
      <c r="G69" t="s">
        <v>111</v>
      </c>
      <c r="H69" s="115">
        <v>225.34</v>
      </c>
      <c r="I69" s="88">
        <v>0</v>
      </c>
      <c r="J69" s="88">
        <v>0</v>
      </c>
      <c r="K69" s="88">
        <v>28.77</v>
      </c>
      <c r="L69" s="88">
        <v>0</v>
      </c>
      <c r="M69" s="116">
        <v>1.82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255.93</v>
      </c>
      <c r="W69">
        <v>225.34</v>
      </c>
      <c r="X69">
        <v>0</v>
      </c>
      <c r="Y69">
        <v>28.77</v>
      </c>
      <c r="Z69">
        <v>1.82</v>
      </c>
      <c r="AA69">
        <v>0</v>
      </c>
    </row>
    <row r="70" spans="7:27">
      <c r="G70" t="s">
        <v>112</v>
      </c>
      <c r="H70" s="115">
        <v>255.07</v>
      </c>
      <c r="I70" s="88">
        <v>0</v>
      </c>
      <c r="J70" s="88">
        <v>0</v>
      </c>
      <c r="K70" s="88">
        <v>28.77</v>
      </c>
      <c r="L70" s="88">
        <v>0</v>
      </c>
      <c r="M70" s="116">
        <v>1.53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285.37</v>
      </c>
      <c r="W70">
        <v>255.07</v>
      </c>
      <c r="X70">
        <v>0</v>
      </c>
      <c r="Y70">
        <v>28.77</v>
      </c>
      <c r="Z70">
        <v>1.53</v>
      </c>
      <c r="AA70">
        <v>0</v>
      </c>
    </row>
    <row r="71" spans="7:27">
      <c r="G71" t="s">
        <v>113</v>
      </c>
      <c r="H71" s="115">
        <v>218.63</v>
      </c>
      <c r="I71" s="88">
        <v>0</v>
      </c>
      <c r="J71" s="88">
        <v>0</v>
      </c>
      <c r="K71" s="88">
        <v>0</v>
      </c>
      <c r="L71" s="88">
        <v>0</v>
      </c>
      <c r="M71" s="116">
        <v>0.48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219.11</v>
      </c>
      <c r="W71">
        <v>218.63</v>
      </c>
      <c r="X71">
        <v>0</v>
      </c>
      <c r="Y71">
        <v>0</v>
      </c>
      <c r="Z71">
        <v>0.48</v>
      </c>
      <c r="AA71">
        <v>0</v>
      </c>
    </row>
    <row r="72" spans="7:27">
      <c r="G72" t="s">
        <v>114</v>
      </c>
      <c r="H72" s="115">
        <v>251.23</v>
      </c>
      <c r="I72" s="88">
        <v>0</v>
      </c>
      <c r="J72" s="88">
        <v>0</v>
      </c>
      <c r="K72" s="88">
        <v>0</v>
      </c>
      <c r="L72" s="88">
        <v>0</v>
      </c>
      <c r="M72" s="116">
        <v>2.2999999999999998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253.53</v>
      </c>
      <c r="W72">
        <v>251.23</v>
      </c>
      <c r="X72">
        <v>0</v>
      </c>
      <c r="Y72">
        <v>0</v>
      </c>
      <c r="Z72">
        <v>2.2999999999999998</v>
      </c>
      <c r="AA72">
        <v>0</v>
      </c>
    </row>
    <row r="73" spans="7:27">
      <c r="G73" t="s">
        <v>115</v>
      </c>
      <c r="H73" s="115">
        <v>204.25</v>
      </c>
      <c r="I73" s="88">
        <v>0</v>
      </c>
      <c r="J73" s="88">
        <v>0</v>
      </c>
      <c r="K73" s="88">
        <v>0</v>
      </c>
      <c r="L73" s="88">
        <v>0</v>
      </c>
      <c r="M73" s="116">
        <v>1.53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205.78</v>
      </c>
      <c r="W73">
        <v>204.25</v>
      </c>
      <c r="X73">
        <v>0</v>
      </c>
      <c r="Y73">
        <v>0</v>
      </c>
      <c r="Z73">
        <v>1.53</v>
      </c>
      <c r="AA73">
        <v>0</v>
      </c>
    </row>
    <row r="74" spans="7:27">
      <c r="G74" t="s">
        <v>116</v>
      </c>
      <c r="H74" s="115">
        <v>252.1</v>
      </c>
      <c r="I74" s="88">
        <v>0</v>
      </c>
      <c r="J74" s="88">
        <v>0</v>
      </c>
      <c r="K74" s="88">
        <v>0</v>
      </c>
      <c r="L74" s="88">
        <v>0</v>
      </c>
      <c r="M74" s="116">
        <v>7.67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259.77</v>
      </c>
      <c r="W74">
        <v>252.1</v>
      </c>
      <c r="X74">
        <v>0</v>
      </c>
      <c r="Y74">
        <v>0</v>
      </c>
      <c r="Z74">
        <v>7.67</v>
      </c>
      <c r="AA74">
        <v>0</v>
      </c>
    </row>
    <row r="75" spans="7:27">
      <c r="G75" t="s">
        <v>117</v>
      </c>
      <c r="H75" s="115">
        <v>60.31</v>
      </c>
      <c r="I75" s="88">
        <v>0</v>
      </c>
      <c r="J75" s="88">
        <v>0</v>
      </c>
      <c r="K75" s="88">
        <v>0</v>
      </c>
      <c r="L75" s="88">
        <v>0</v>
      </c>
      <c r="M75" s="116">
        <v>1.25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61.56</v>
      </c>
      <c r="W75">
        <v>60.31</v>
      </c>
      <c r="X75">
        <v>0</v>
      </c>
      <c r="Y75">
        <v>0</v>
      </c>
      <c r="Z75">
        <v>1.25</v>
      </c>
      <c r="AA75">
        <v>0</v>
      </c>
    </row>
    <row r="76" spans="7:27">
      <c r="G76" t="s">
        <v>118</v>
      </c>
      <c r="H76" s="115">
        <v>114.49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114.49</v>
      </c>
      <c r="W76">
        <v>114.49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115">
        <v>131.94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131.94</v>
      </c>
      <c r="W77">
        <v>131.94</v>
      </c>
      <c r="X77">
        <v>0</v>
      </c>
      <c r="Y77">
        <v>0</v>
      </c>
      <c r="Z77">
        <v>0</v>
      </c>
      <c r="AA77">
        <v>0</v>
      </c>
    </row>
    <row r="78" spans="7:27">
      <c r="G78" t="s">
        <v>120</v>
      </c>
      <c r="H78" s="115">
        <v>124.94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124.94</v>
      </c>
      <c r="W78">
        <v>124.94</v>
      </c>
      <c r="X78">
        <v>0</v>
      </c>
      <c r="Y78">
        <v>0</v>
      </c>
      <c r="Z78">
        <v>0</v>
      </c>
      <c r="AA78">
        <v>0</v>
      </c>
    </row>
    <row r="79" spans="7:27">
      <c r="G79" t="s">
        <v>121</v>
      </c>
      <c r="H79" s="115">
        <v>112.38</v>
      </c>
      <c r="I79" s="88">
        <v>0</v>
      </c>
      <c r="J79" s="88">
        <v>0</v>
      </c>
      <c r="K79" s="88">
        <v>28.77</v>
      </c>
      <c r="L79" s="88">
        <v>0</v>
      </c>
      <c r="M79" s="116">
        <v>1.63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142.78</v>
      </c>
      <c r="W79">
        <v>112.38</v>
      </c>
      <c r="X79">
        <v>0</v>
      </c>
      <c r="Y79">
        <v>28.77</v>
      </c>
      <c r="Z79">
        <v>1.63</v>
      </c>
      <c r="AA79">
        <v>0</v>
      </c>
    </row>
    <row r="80" spans="7:27">
      <c r="G80" t="s">
        <v>122</v>
      </c>
      <c r="H80" s="115">
        <v>135.19999999999999</v>
      </c>
      <c r="I80" s="88">
        <v>0</v>
      </c>
      <c r="J80" s="88">
        <v>0</v>
      </c>
      <c r="K80" s="88">
        <v>38.36</v>
      </c>
      <c r="L80" s="88">
        <v>0</v>
      </c>
      <c r="M80" s="116">
        <v>2.59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176.15</v>
      </c>
      <c r="W80">
        <v>135.19999999999999</v>
      </c>
      <c r="X80">
        <v>0</v>
      </c>
      <c r="Y80">
        <v>38.36</v>
      </c>
      <c r="Z80">
        <v>2.59</v>
      </c>
      <c r="AA80">
        <v>0</v>
      </c>
    </row>
    <row r="81" spans="7:27">
      <c r="G81" t="s">
        <v>123</v>
      </c>
      <c r="H81" s="115">
        <v>222.46</v>
      </c>
      <c r="I81" s="88">
        <v>0</v>
      </c>
      <c r="J81" s="88">
        <v>0</v>
      </c>
      <c r="K81" s="88">
        <v>38.36</v>
      </c>
      <c r="L81" s="88">
        <v>0</v>
      </c>
      <c r="M81" s="116">
        <v>5.08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265.89999999999998</v>
      </c>
      <c r="W81">
        <v>222.46</v>
      </c>
      <c r="X81">
        <v>0</v>
      </c>
      <c r="Y81">
        <v>38.36</v>
      </c>
      <c r="Z81">
        <v>5.08</v>
      </c>
      <c r="AA81">
        <v>0</v>
      </c>
    </row>
    <row r="82" spans="7:27">
      <c r="G82" t="s">
        <v>124</v>
      </c>
      <c r="H82" s="115">
        <v>227.25</v>
      </c>
      <c r="I82" s="88">
        <v>0</v>
      </c>
      <c r="J82" s="88">
        <v>0</v>
      </c>
      <c r="K82" s="88">
        <v>28.77</v>
      </c>
      <c r="L82" s="88">
        <v>0</v>
      </c>
      <c r="M82" s="116">
        <v>3.36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259.38</v>
      </c>
      <c r="W82">
        <v>227.25</v>
      </c>
      <c r="X82">
        <v>0</v>
      </c>
      <c r="Y82">
        <v>28.77</v>
      </c>
      <c r="Z82">
        <v>3.36</v>
      </c>
      <c r="AA82">
        <v>0</v>
      </c>
    </row>
    <row r="83" spans="7:27">
      <c r="G83" t="s">
        <v>125</v>
      </c>
      <c r="H83" s="115">
        <v>233.97</v>
      </c>
      <c r="I83" s="88">
        <v>0</v>
      </c>
      <c r="J83" s="88">
        <v>0</v>
      </c>
      <c r="K83" s="88">
        <v>23.97</v>
      </c>
      <c r="L83" s="88">
        <v>0</v>
      </c>
      <c r="M83" s="116">
        <v>4.8899999999999997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262.83</v>
      </c>
      <c r="W83">
        <v>233.97</v>
      </c>
      <c r="X83">
        <v>0</v>
      </c>
      <c r="Y83">
        <v>23.97</v>
      </c>
      <c r="Z83">
        <v>4.8899999999999997</v>
      </c>
      <c r="AA83">
        <v>0</v>
      </c>
    </row>
    <row r="84" spans="7:27">
      <c r="G84" t="s">
        <v>126</v>
      </c>
      <c r="H84" s="115">
        <v>207.13</v>
      </c>
      <c r="I84" s="88">
        <v>0</v>
      </c>
      <c r="J84" s="88">
        <v>0</v>
      </c>
      <c r="K84" s="88">
        <v>23.97</v>
      </c>
      <c r="L84" s="88">
        <v>0</v>
      </c>
      <c r="M84" s="116">
        <v>2.78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233.88</v>
      </c>
      <c r="W84">
        <v>207.13</v>
      </c>
      <c r="X84">
        <v>0</v>
      </c>
      <c r="Y84">
        <v>23.97</v>
      </c>
      <c r="Z84">
        <v>2.78</v>
      </c>
      <c r="AA84">
        <v>0</v>
      </c>
    </row>
    <row r="85" spans="7:27">
      <c r="G85" t="s">
        <v>127</v>
      </c>
      <c r="H85" s="115">
        <v>167.81</v>
      </c>
      <c r="I85" s="88">
        <v>0</v>
      </c>
      <c r="J85" s="88">
        <v>0</v>
      </c>
      <c r="K85" s="88">
        <v>38.36</v>
      </c>
      <c r="L85" s="88">
        <v>0</v>
      </c>
      <c r="M85" s="116">
        <v>0.38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206.55</v>
      </c>
      <c r="W85">
        <v>167.81</v>
      </c>
      <c r="X85">
        <v>0</v>
      </c>
      <c r="Y85">
        <v>38.36</v>
      </c>
      <c r="Z85">
        <v>0.38</v>
      </c>
      <c r="AA85">
        <v>0</v>
      </c>
    </row>
    <row r="86" spans="7:27">
      <c r="G86" t="s">
        <v>128</v>
      </c>
      <c r="H86" s="115">
        <v>144.80000000000001</v>
      </c>
      <c r="I86" s="88">
        <v>0</v>
      </c>
      <c r="J86" s="88">
        <v>0</v>
      </c>
      <c r="K86" s="88">
        <v>23.97</v>
      </c>
      <c r="L86" s="88">
        <v>0</v>
      </c>
      <c r="M86" s="116">
        <v>3.93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172.7</v>
      </c>
      <c r="W86">
        <v>144.80000000000001</v>
      </c>
      <c r="X86">
        <v>0</v>
      </c>
      <c r="Y86">
        <v>23.97</v>
      </c>
      <c r="Z86">
        <v>3.93</v>
      </c>
      <c r="AA86">
        <v>0</v>
      </c>
    </row>
    <row r="87" spans="7:27">
      <c r="G87" t="s">
        <v>129</v>
      </c>
      <c r="H87" s="115">
        <v>216.71</v>
      </c>
      <c r="I87" s="88">
        <v>0</v>
      </c>
      <c r="J87" s="88">
        <v>0</v>
      </c>
      <c r="K87" s="88">
        <v>19.18</v>
      </c>
      <c r="L87" s="88">
        <v>0</v>
      </c>
      <c r="M87" s="116">
        <v>1.1499999999999999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237.04</v>
      </c>
      <c r="W87">
        <v>216.71</v>
      </c>
      <c r="X87">
        <v>0</v>
      </c>
      <c r="Y87">
        <v>19.18</v>
      </c>
      <c r="Z87">
        <v>1.1499999999999999</v>
      </c>
      <c r="AA87">
        <v>0</v>
      </c>
    </row>
    <row r="88" spans="7:27">
      <c r="G88" t="s">
        <v>130</v>
      </c>
      <c r="H88" s="115">
        <v>153.43</v>
      </c>
      <c r="I88" s="88">
        <v>0</v>
      </c>
      <c r="J88" s="88">
        <v>0</v>
      </c>
      <c r="K88" s="88">
        <v>19.18</v>
      </c>
      <c r="L88" s="88">
        <v>0</v>
      </c>
      <c r="M88" s="116">
        <v>5.27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177.88</v>
      </c>
      <c r="W88">
        <v>153.43</v>
      </c>
      <c r="X88">
        <v>0</v>
      </c>
      <c r="Y88">
        <v>19.18</v>
      </c>
      <c r="Z88">
        <v>5.27</v>
      </c>
      <c r="AA88">
        <v>0</v>
      </c>
    </row>
    <row r="89" spans="7:27">
      <c r="G89" t="s">
        <v>131</v>
      </c>
      <c r="H89" s="115">
        <v>298.20999999999998</v>
      </c>
      <c r="I89" s="88">
        <v>0</v>
      </c>
      <c r="J89" s="88">
        <v>0</v>
      </c>
      <c r="K89" s="88">
        <v>19.18</v>
      </c>
      <c r="L89" s="88">
        <v>0</v>
      </c>
      <c r="M89" s="116">
        <v>1.44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318.83</v>
      </c>
      <c r="W89">
        <v>298.20999999999998</v>
      </c>
      <c r="X89">
        <v>0</v>
      </c>
      <c r="Y89">
        <v>19.18</v>
      </c>
      <c r="Z89">
        <v>1.44</v>
      </c>
      <c r="AA89">
        <v>0</v>
      </c>
    </row>
    <row r="90" spans="7:27">
      <c r="G90" t="s">
        <v>132</v>
      </c>
      <c r="H90" s="115">
        <v>264.66000000000003</v>
      </c>
      <c r="I90" s="88">
        <v>0</v>
      </c>
      <c r="J90" s="88">
        <v>0</v>
      </c>
      <c r="K90" s="88">
        <v>19.18</v>
      </c>
      <c r="L90" s="88">
        <v>0</v>
      </c>
      <c r="M90" s="116">
        <v>1.05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284.89</v>
      </c>
      <c r="W90">
        <v>264.66000000000003</v>
      </c>
      <c r="X90">
        <v>0</v>
      </c>
      <c r="Y90">
        <v>19.18</v>
      </c>
      <c r="Z90">
        <v>1.05</v>
      </c>
      <c r="AA90">
        <v>0</v>
      </c>
    </row>
    <row r="91" spans="7:27">
      <c r="G91" t="s">
        <v>133</v>
      </c>
      <c r="H91" s="115">
        <v>254.11</v>
      </c>
      <c r="I91" s="88">
        <v>0</v>
      </c>
      <c r="J91" s="88">
        <v>0</v>
      </c>
      <c r="K91" s="88">
        <v>9.59</v>
      </c>
      <c r="L91" s="88">
        <v>0</v>
      </c>
      <c r="M91" s="116">
        <v>1.53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265.23</v>
      </c>
      <c r="W91">
        <v>254.11</v>
      </c>
      <c r="X91">
        <v>0</v>
      </c>
      <c r="Y91">
        <v>9.59</v>
      </c>
      <c r="Z91">
        <v>1.53</v>
      </c>
      <c r="AA91">
        <v>0</v>
      </c>
    </row>
    <row r="92" spans="7:27">
      <c r="G92" t="s">
        <v>134</v>
      </c>
      <c r="H92" s="115">
        <v>197.53</v>
      </c>
      <c r="I92" s="88">
        <v>0</v>
      </c>
      <c r="J92" s="88">
        <v>0</v>
      </c>
      <c r="K92" s="88">
        <v>9.59</v>
      </c>
      <c r="L92" s="88">
        <v>0</v>
      </c>
      <c r="M92" s="116">
        <v>0</v>
      </c>
      <c r="N92" s="115">
        <v>0</v>
      </c>
      <c r="O92" s="88">
        <v>0</v>
      </c>
      <c r="P92" s="88">
        <v>-7</v>
      </c>
      <c r="Q92" s="88">
        <v>0</v>
      </c>
      <c r="R92" s="88">
        <v>0</v>
      </c>
      <c r="S92" s="116">
        <v>0</v>
      </c>
      <c r="U92" s="115">
        <v>-7</v>
      </c>
      <c r="V92" s="116">
        <v>207.12</v>
      </c>
      <c r="W92">
        <v>197.53</v>
      </c>
      <c r="X92">
        <v>0</v>
      </c>
      <c r="Y92">
        <v>9.59</v>
      </c>
      <c r="Z92">
        <v>0</v>
      </c>
      <c r="AA92">
        <v>-7</v>
      </c>
    </row>
    <row r="93" spans="7:27">
      <c r="G93" t="s">
        <v>135</v>
      </c>
      <c r="H93" s="115">
        <v>115.07</v>
      </c>
      <c r="I93" s="88">
        <v>0</v>
      </c>
      <c r="J93" s="88">
        <v>0</v>
      </c>
      <c r="K93" s="88">
        <v>9.59</v>
      </c>
      <c r="L93" s="88">
        <v>0</v>
      </c>
      <c r="M93" s="116">
        <v>1.63</v>
      </c>
      <c r="N93" s="115">
        <v>0</v>
      </c>
      <c r="O93" s="88">
        <v>0</v>
      </c>
      <c r="P93" s="88">
        <v>-42</v>
      </c>
      <c r="Q93" s="88">
        <v>0</v>
      </c>
      <c r="R93" s="88">
        <v>0</v>
      </c>
      <c r="S93" s="116">
        <v>0</v>
      </c>
      <c r="U93" s="115">
        <v>-42</v>
      </c>
      <c r="V93" s="116">
        <v>126.29</v>
      </c>
      <c r="W93">
        <v>115.07</v>
      </c>
      <c r="X93">
        <v>0</v>
      </c>
      <c r="Y93">
        <v>9.59</v>
      </c>
      <c r="Z93">
        <v>1.63</v>
      </c>
      <c r="AA93">
        <v>-42</v>
      </c>
    </row>
    <row r="94" spans="7:27">
      <c r="G94" t="s">
        <v>136</v>
      </c>
      <c r="H94" s="115">
        <v>69.040000000000006</v>
      </c>
      <c r="I94" s="88">
        <v>0</v>
      </c>
      <c r="J94" s="88">
        <v>0</v>
      </c>
      <c r="K94" s="88">
        <v>9.59</v>
      </c>
      <c r="L94" s="88">
        <v>0</v>
      </c>
      <c r="M94" s="116">
        <v>1.63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80.260000000000005</v>
      </c>
      <c r="W94">
        <v>69.040000000000006</v>
      </c>
      <c r="X94">
        <v>0</v>
      </c>
      <c r="Y94">
        <v>9.59</v>
      </c>
      <c r="Z94">
        <v>1.63</v>
      </c>
      <c r="AA94">
        <v>0</v>
      </c>
    </row>
    <row r="95" spans="7:27">
      <c r="G95" t="s">
        <v>137</v>
      </c>
      <c r="H95" s="115">
        <v>10.55</v>
      </c>
      <c r="I95" s="88">
        <v>0</v>
      </c>
      <c r="J95" s="88">
        <v>0</v>
      </c>
      <c r="K95" s="88">
        <v>4.79</v>
      </c>
      <c r="L95" s="88">
        <v>0</v>
      </c>
      <c r="M95" s="116">
        <v>0.67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16.010000000000002</v>
      </c>
      <c r="W95">
        <v>10.55</v>
      </c>
      <c r="X95">
        <v>0</v>
      </c>
      <c r="Y95">
        <v>4.79</v>
      </c>
      <c r="Z95">
        <v>0.67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19.18</v>
      </c>
      <c r="L96" s="88">
        <v>0</v>
      </c>
      <c r="M96" s="116">
        <v>0</v>
      </c>
      <c r="N96" s="115">
        <v>0</v>
      </c>
      <c r="O96" s="88">
        <v>-18</v>
      </c>
      <c r="P96" s="88">
        <v>0</v>
      </c>
      <c r="Q96" s="88">
        <v>0</v>
      </c>
      <c r="R96" s="88">
        <v>0</v>
      </c>
      <c r="S96" s="116">
        <v>0</v>
      </c>
      <c r="U96" s="115">
        <v>-18</v>
      </c>
      <c r="V96" s="116">
        <v>19.18</v>
      </c>
      <c r="W96">
        <v>0</v>
      </c>
      <c r="X96">
        <v>-18</v>
      </c>
      <c r="Y96">
        <v>19.18</v>
      </c>
      <c r="Z96">
        <v>0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15.34</v>
      </c>
      <c r="L97" s="88">
        <v>0</v>
      </c>
      <c r="M97" s="116">
        <v>0</v>
      </c>
      <c r="N97" s="115">
        <v>0</v>
      </c>
      <c r="O97" s="88">
        <v>-48</v>
      </c>
      <c r="P97" s="88">
        <v>0</v>
      </c>
      <c r="Q97" s="88">
        <v>0</v>
      </c>
      <c r="R97" s="88">
        <v>0</v>
      </c>
      <c r="S97" s="116">
        <v>0</v>
      </c>
      <c r="U97" s="115">
        <v>-48</v>
      </c>
      <c r="V97" s="116">
        <v>15.34</v>
      </c>
      <c r="W97">
        <v>0</v>
      </c>
      <c r="X97">
        <v>-48</v>
      </c>
      <c r="Y97">
        <v>15.34</v>
      </c>
      <c r="Z97">
        <v>0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4.8</v>
      </c>
      <c r="L98" s="88">
        <v>0</v>
      </c>
      <c r="M98" s="116">
        <v>0.19</v>
      </c>
      <c r="N98" s="115">
        <v>0</v>
      </c>
      <c r="O98" s="88">
        <v>-73</v>
      </c>
      <c r="P98" s="88">
        <v>-15</v>
      </c>
      <c r="Q98" s="88">
        <v>0</v>
      </c>
      <c r="R98" s="88">
        <v>0</v>
      </c>
      <c r="S98" s="116">
        <v>0</v>
      </c>
      <c r="U98" s="115">
        <v>-88</v>
      </c>
      <c r="V98" s="116">
        <v>4.99</v>
      </c>
      <c r="W98">
        <v>0</v>
      </c>
      <c r="X98">
        <v>-73</v>
      </c>
      <c r="Y98">
        <v>4.8</v>
      </c>
      <c r="Z98">
        <v>0.19</v>
      </c>
      <c r="AA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4.9330500000000006</v>
      </c>
      <c r="I99" s="111">
        <f t="shared" ref="I99:BQ99" si="1">SUM(I3:I98)/4000</f>
        <v>0</v>
      </c>
      <c r="J99" s="111">
        <f t="shared" si="1"/>
        <v>0.47944749999999992</v>
      </c>
      <c r="K99" s="111">
        <f t="shared" si="1"/>
        <v>0.34547499999999981</v>
      </c>
      <c r="L99" s="111">
        <f t="shared" si="1"/>
        <v>0</v>
      </c>
      <c r="M99" s="111">
        <f t="shared" si="1"/>
        <v>3.1714999999999993E-2</v>
      </c>
      <c r="N99" s="110">
        <f t="shared" si="1"/>
        <v>0</v>
      </c>
      <c r="O99" s="111">
        <f t="shared" si="1"/>
        <v>-1.6160000000000001</v>
      </c>
      <c r="P99" s="111">
        <f t="shared" si="1"/>
        <v>-1.0482499999999999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-2.66425</v>
      </c>
      <c r="V99" s="112">
        <f t="shared" si="1"/>
        <v>5.7896875000000012</v>
      </c>
      <c r="W99">
        <f t="shared" si="1"/>
        <v>4.9330500000000006</v>
      </c>
      <c r="X99">
        <f t="shared" si="1"/>
        <v>-1.6160000000000001</v>
      </c>
      <c r="Y99">
        <f t="shared" si="1"/>
        <v>0.34547499999999981</v>
      </c>
      <c r="Z99">
        <f t="shared" si="1"/>
        <v>3.1714999999999993E-2</v>
      </c>
      <c r="AA99">
        <f t="shared" si="1"/>
        <v>-0.56880249999999988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1" ht="15" customHeight="1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W1" t="s">
        <v>471</v>
      </c>
      <c r="X1" t="s">
        <v>472</v>
      </c>
      <c r="Y1" t="s">
        <v>472</v>
      </c>
      <c r="Z1" t="s">
        <v>471</v>
      </c>
      <c r="AA1" t="s">
        <v>471</v>
      </c>
      <c r="AB1" t="s">
        <v>471</v>
      </c>
      <c r="AC1" t="s">
        <v>473</v>
      </c>
      <c r="AD1" t="s">
        <v>471</v>
      </c>
      <c r="AE1" t="s">
        <v>474</v>
      </c>
      <c r="AF1" t="s">
        <v>475</v>
      </c>
      <c r="AG1" t="s">
        <v>476</v>
      </c>
      <c r="AH1" t="s">
        <v>477</v>
      </c>
      <c r="AI1" t="s">
        <v>472</v>
      </c>
      <c r="AJ1" t="s">
        <v>471</v>
      </c>
      <c r="AK1" t="s">
        <v>471</v>
      </c>
      <c r="AL1" t="s">
        <v>478</v>
      </c>
      <c r="AM1" t="s">
        <v>471</v>
      </c>
      <c r="AN1" t="s">
        <v>472</v>
      </c>
      <c r="AO1" t="s">
        <v>479</v>
      </c>
      <c r="AP1" t="s">
        <v>480</v>
      </c>
      <c r="AQ1" t="s">
        <v>472</v>
      </c>
      <c r="AR1" t="s">
        <v>481</v>
      </c>
      <c r="AS1" t="s">
        <v>479</v>
      </c>
      <c r="AT1" t="s">
        <v>471</v>
      </c>
      <c r="AU1" t="s">
        <v>150</v>
      </c>
      <c r="AV1" t="s">
        <v>150</v>
      </c>
      <c r="AW1" t="s">
        <v>149</v>
      </c>
      <c r="AX1" t="s">
        <v>150</v>
      </c>
      <c r="AY1" t="s">
        <v>150</v>
      </c>
      <c r="AZ1" t="s">
        <v>149</v>
      </c>
      <c r="BA1" t="s">
        <v>150</v>
      </c>
      <c r="BB1" t="s">
        <v>150</v>
      </c>
      <c r="BC1" t="s">
        <v>150</v>
      </c>
      <c r="BD1" t="s">
        <v>149</v>
      </c>
      <c r="BE1" t="s">
        <v>150</v>
      </c>
      <c r="BF1" t="s">
        <v>150</v>
      </c>
      <c r="BG1" t="s">
        <v>149</v>
      </c>
      <c r="BH1" t="s">
        <v>150</v>
      </c>
      <c r="BI1" t="s">
        <v>491</v>
      </c>
    </row>
    <row r="2" spans="1:6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44581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149</v>
      </c>
      <c r="AG2" t="s">
        <v>246</v>
      </c>
      <c r="AH2" t="s">
        <v>255</v>
      </c>
      <c r="AI2" t="s">
        <v>252</v>
      </c>
      <c r="AJ2" t="s">
        <v>268</v>
      </c>
      <c r="AK2" t="s">
        <v>270</v>
      </c>
      <c r="AL2" t="s">
        <v>405</v>
      </c>
      <c r="AM2" t="s">
        <v>237</v>
      </c>
      <c r="AN2" t="s">
        <v>298</v>
      </c>
      <c r="AO2" t="s">
        <v>152</v>
      </c>
      <c r="AP2" t="s">
        <v>152</v>
      </c>
      <c r="AQ2" t="s">
        <v>391</v>
      </c>
      <c r="AR2" t="s">
        <v>153</v>
      </c>
      <c r="AS2" t="s">
        <v>153</v>
      </c>
      <c r="AT2" t="s">
        <v>269</v>
      </c>
      <c r="AU2" t="s">
        <v>482</v>
      </c>
      <c r="AV2" t="s">
        <v>483</v>
      </c>
      <c r="AW2" t="s">
        <v>484</v>
      </c>
      <c r="AX2" t="s">
        <v>485</v>
      </c>
      <c r="AY2" t="s">
        <v>486</v>
      </c>
      <c r="AZ2" t="s">
        <v>487</v>
      </c>
      <c r="BA2" t="s">
        <v>477</v>
      </c>
      <c r="BB2" t="s">
        <v>488</v>
      </c>
      <c r="BC2" t="s">
        <v>488</v>
      </c>
      <c r="BD2" t="s">
        <v>488</v>
      </c>
      <c r="BE2" t="s">
        <v>488</v>
      </c>
      <c r="BF2" t="s">
        <v>489</v>
      </c>
      <c r="BG2" t="s">
        <v>490</v>
      </c>
      <c r="BH2" t="s">
        <v>490</v>
      </c>
      <c r="BI2" t="s">
        <v>149</v>
      </c>
    </row>
    <row r="3" spans="1:6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27.209999999999997</v>
      </c>
      <c r="I3" s="95">
        <v>0.6399999999999999</v>
      </c>
      <c r="J3" s="95">
        <v>1.6600000000000001</v>
      </c>
      <c r="K3" s="95">
        <v>0</v>
      </c>
      <c r="L3" s="95">
        <v>4.79</v>
      </c>
      <c r="M3" s="114">
        <v>0</v>
      </c>
      <c r="N3" s="113">
        <v>153.12</v>
      </c>
      <c r="O3" s="95">
        <v>208.22</v>
      </c>
      <c r="P3" s="95">
        <v>0</v>
      </c>
      <c r="Q3" s="95">
        <v>0</v>
      </c>
      <c r="R3" s="95">
        <v>0</v>
      </c>
      <c r="S3" s="114">
        <v>0</v>
      </c>
      <c r="W3">
        <v>0.38</v>
      </c>
      <c r="X3">
        <v>0.77</v>
      </c>
      <c r="Y3">
        <v>0.28999999999999998</v>
      </c>
      <c r="Z3">
        <v>0.3</v>
      </c>
      <c r="AA3">
        <v>0.4</v>
      </c>
      <c r="AB3">
        <v>0.8</v>
      </c>
      <c r="AC3">
        <v>0.38</v>
      </c>
      <c r="AD3">
        <v>0.35</v>
      </c>
      <c r="AE3">
        <v>0</v>
      </c>
      <c r="AF3">
        <v>0</v>
      </c>
      <c r="AG3">
        <v>19.18</v>
      </c>
      <c r="AH3">
        <v>0</v>
      </c>
      <c r="AI3">
        <v>0.43</v>
      </c>
      <c r="AJ3">
        <v>0.64</v>
      </c>
      <c r="AK3">
        <v>0.4</v>
      </c>
      <c r="AL3">
        <v>4.79</v>
      </c>
      <c r="AM3">
        <v>0.32</v>
      </c>
      <c r="AN3">
        <v>0.43</v>
      </c>
      <c r="AO3">
        <v>0</v>
      </c>
      <c r="AP3">
        <v>0</v>
      </c>
      <c r="AQ3">
        <v>2.88</v>
      </c>
      <c r="AR3">
        <v>1.34</v>
      </c>
      <c r="AS3">
        <v>0</v>
      </c>
      <c r="AT3">
        <v>0.22</v>
      </c>
      <c r="AU3">
        <v>4.3</v>
      </c>
      <c r="AV3">
        <v>2.09</v>
      </c>
      <c r="AW3">
        <v>0</v>
      </c>
      <c r="AX3">
        <v>1.51</v>
      </c>
      <c r="AY3">
        <v>5.16</v>
      </c>
      <c r="AZ3">
        <v>0</v>
      </c>
      <c r="BA3">
        <v>30</v>
      </c>
      <c r="BB3">
        <v>15</v>
      </c>
      <c r="BC3">
        <v>0</v>
      </c>
      <c r="BD3">
        <v>45</v>
      </c>
      <c r="BE3">
        <v>35</v>
      </c>
      <c r="BF3">
        <v>0</v>
      </c>
      <c r="BG3">
        <v>108.12</v>
      </c>
      <c r="BH3">
        <v>115.16</v>
      </c>
      <c r="BI3">
        <v>0</v>
      </c>
    </row>
    <row r="4" spans="1:61">
      <c r="A4" t="s">
        <v>240</v>
      </c>
      <c r="B4" t="s">
        <v>232</v>
      </c>
      <c r="C4" t="s">
        <v>234</v>
      </c>
      <c r="G4" t="s">
        <v>46</v>
      </c>
      <c r="H4" s="115">
        <v>27.209999999999997</v>
      </c>
      <c r="I4" s="88">
        <v>0.6399999999999999</v>
      </c>
      <c r="J4" s="88">
        <v>1.6600000000000001</v>
      </c>
      <c r="K4" s="88">
        <v>0</v>
      </c>
      <c r="L4" s="88">
        <v>4.79</v>
      </c>
      <c r="M4" s="116">
        <v>0</v>
      </c>
      <c r="N4" s="115">
        <v>153.12</v>
      </c>
      <c r="O4" s="88">
        <v>208.22</v>
      </c>
      <c r="P4" s="88">
        <v>0</v>
      </c>
      <c r="Q4" s="88">
        <v>0</v>
      </c>
      <c r="R4" s="88">
        <v>0</v>
      </c>
      <c r="S4" s="116">
        <v>0</v>
      </c>
      <c r="W4">
        <v>0.38</v>
      </c>
      <c r="X4">
        <v>0.77</v>
      </c>
      <c r="Y4">
        <v>0.28999999999999998</v>
      </c>
      <c r="Z4">
        <v>0.3</v>
      </c>
      <c r="AA4">
        <v>0.4</v>
      </c>
      <c r="AB4">
        <v>0.8</v>
      </c>
      <c r="AC4">
        <v>0.38</v>
      </c>
      <c r="AD4">
        <v>0.35</v>
      </c>
      <c r="AE4">
        <v>0</v>
      </c>
      <c r="AF4">
        <v>0</v>
      </c>
      <c r="AG4">
        <v>19.18</v>
      </c>
      <c r="AH4">
        <v>0</v>
      </c>
      <c r="AI4">
        <v>0.43</v>
      </c>
      <c r="AJ4">
        <v>0.64</v>
      </c>
      <c r="AK4">
        <v>0.4</v>
      </c>
      <c r="AL4">
        <v>4.79</v>
      </c>
      <c r="AM4">
        <v>0.32</v>
      </c>
      <c r="AN4">
        <v>0.43</v>
      </c>
      <c r="AO4">
        <v>0</v>
      </c>
      <c r="AP4">
        <v>0</v>
      </c>
      <c r="AQ4">
        <v>2.88</v>
      </c>
      <c r="AR4">
        <v>1.34</v>
      </c>
      <c r="AS4">
        <v>0</v>
      </c>
      <c r="AT4">
        <v>0.22</v>
      </c>
      <c r="AU4">
        <v>4.3</v>
      </c>
      <c r="AV4">
        <v>2.09</v>
      </c>
      <c r="AW4">
        <v>0</v>
      </c>
      <c r="AX4">
        <v>1.51</v>
      </c>
      <c r="AY4">
        <v>5.16</v>
      </c>
      <c r="AZ4">
        <v>0</v>
      </c>
      <c r="BA4">
        <v>30</v>
      </c>
      <c r="BB4">
        <v>15</v>
      </c>
      <c r="BC4">
        <v>0</v>
      </c>
      <c r="BD4">
        <v>45</v>
      </c>
      <c r="BE4">
        <v>35</v>
      </c>
      <c r="BF4">
        <v>0</v>
      </c>
      <c r="BG4">
        <v>108.12</v>
      </c>
      <c r="BH4">
        <v>115.16</v>
      </c>
      <c r="BI4">
        <v>0</v>
      </c>
    </row>
    <row r="5" spans="1:61">
      <c r="A5" t="s">
        <v>241</v>
      </c>
      <c r="B5" t="s">
        <v>233</v>
      </c>
      <c r="C5" t="s">
        <v>235</v>
      </c>
      <c r="G5" t="s">
        <v>47</v>
      </c>
      <c r="H5" s="115">
        <v>27.209999999999997</v>
      </c>
      <c r="I5" s="88">
        <v>0.6399999999999999</v>
      </c>
      <c r="J5" s="88">
        <v>1.6600000000000001</v>
      </c>
      <c r="K5" s="88">
        <v>0</v>
      </c>
      <c r="L5" s="88">
        <v>4.79</v>
      </c>
      <c r="M5" s="116">
        <v>0</v>
      </c>
      <c r="N5" s="115">
        <v>153.12</v>
      </c>
      <c r="O5" s="88">
        <v>208.22</v>
      </c>
      <c r="P5" s="88">
        <v>0</v>
      </c>
      <c r="Q5" s="88">
        <v>0</v>
      </c>
      <c r="R5" s="88">
        <v>0</v>
      </c>
      <c r="S5" s="116">
        <v>0</v>
      </c>
      <c r="W5">
        <v>0.38</v>
      </c>
      <c r="X5">
        <v>0.77</v>
      </c>
      <c r="Y5">
        <v>0.28999999999999998</v>
      </c>
      <c r="Z5">
        <v>0.3</v>
      </c>
      <c r="AA5">
        <v>0.4</v>
      </c>
      <c r="AB5">
        <v>0.8</v>
      </c>
      <c r="AC5">
        <v>0.38</v>
      </c>
      <c r="AD5">
        <v>0.35</v>
      </c>
      <c r="AE5">
        <v>0</v>
      </c>
      <c r="AF5">
        <v>0</v>
      </c>
      <c r="AG5">
        <v>19.18</v>
      </c>
      <c r="AH5">
        <v>0</v>
      </c>
      <c r="AI5">
        <v>0.43</v>
      </c>
      <c r="AJ5">
        <v>0.64</v>
      </c>
      <c r="AK5">
        <v>0.4</v>
      </c>
      <c r="AL5">
        <v>4.79</v>
      </c>
      <c r="AM5">
        <v>0.32</v>
      </c>
      <c r="AN5">
        <v>0.43</v>
      </c>
      <c r="AO5">
        <v>0</v>
      </c>
      <c r="AP5">
        <v>0</v>
      </c>
      <c r="AQ5">
        <v>2.88</v>
      </c>
      <c r="AR5">
        <v>1.34</v>
      </c>
      <c r="AS5">
        <v>0</v>
      </c>
      <c r="AT5">
        <v>0.22</v>
      </c>
      <c r="AU5">
        <v>4.3</v>
      </c>
      <c r="AV5">
        <v>2.09</v>
      </c>
      <c r="AW5">
        <v>0</v>
      </c>
      <c r="AX5">
        <v>1.51</v>
      </c>
      <c r="AY5">
        <v>5.16</v>
      </c>
      <c r="AZ5">
        <v>0</v>
      </c>
      <c r="BA5">
        <v>30</v>
      </c>
      <c r="BB5">
        <v>15</v>
      </c>
      <c r="BC5">
        <v>0</v>
      </c>
      <c r="BD5">
        <v>45</v>
      </c>
      <c r="BE5">
        <v>35</v>
      </c>
      <c r="BF5">
        <v>0</v>
      </c>
      <c r="BG5">
        <v>108.12</v>
      </c>
      <c r="BH5">
        <v>115.16</v>
      </c>
      <c r="BI5">
        <v>0</v>
      </c>
    </row>
    <row r="6" spans="1:61">
      <c r="A6" t="s">
        <v>242</v>
      </c>
      <c r="B6" t="s">
        <v>264</v>
      </c>
      <c r="C6" t="s">
        <v>236</v>
      </c>
      <c r="G6" t="s">
        <v>48</v>
      </c>
      <c r="H6" s="115">
        <v>27.209999999999997</v>
      </c>
      <c r="I6" s="88">
        <v>0.6399999999999999</v>
      </c>
      <c r="J6" s="88">
        <v>1.6600000000000001</v>
      </c>
      <c r="K6" s="88">
        <v>0</v>
      </c>
      <c r="L6" s="88">
        <v>4.79</v>
      </c>
      <c r="M6" s="116">
        <v>0</v>
      </c>
      <c r="N6" s="115">
        <v>153.12</v>
      </c>
      <c r="O6" s="88">
        <v>208.22</v>
      </c>
      <c r="P6" s="88">
        <v>0</v>
      </c>
      <c r="Q6" s="88">
        <v>0</v>
      </c>
      <c r="R6" s="88">
        <v>0</v>
      </c>
      <c r="S6" s="116">
        <v>0</v>
      </c>
      <c r="W6">
        <v>0.38</v>
      </c>
      <c r="X6">
        <v>0.77</v>
      </c>
      <c r="Y6">
        <v>0.28999999999999998</v>
      </c>
      <c r="Z6">
        <v>0.3</v>
      </c>
      <c r="AA6">
        <v>0.4</v>
      </c>
      <c r="AB6">
        <v>0.8</v>
      </c>
      <c r="AC6">
        <v>0.38</v>
      </c>
      <c r="AD6">
        <v>0.35</v>
      </c>
      <c r="AE6">
        <v>0</v>
      </c>
      <c r="AF6">
        <v>0</v>
      </c>
      <c r="AG6">
        <v>19.18</v>
      </c>
      <c r="AH6">
        <v>0</v>
      </c>
      <c r="AI6">
        <v>0.43</v>
      </c>
      <c r="AJ6">
        <v>0.64</v>
      </c>
      <c r="AK6">
        <v>0.4</v>
      </c>
      <c r="AL6">
        <v>4.79</v>
      </c>
      <c r="AM6">
        <v>0.32</v>
      </c>
      <c r="AN6">
        <v>0.43</v>
      </c>
      <c r="AO6">
        <v>0</v>
      </c>
      <c r="AP6">
        <v>0</v>
      </c>
      <c r="AQ6">
        <v>2.88</v>
      </c>
      <c r="AR6">
        <v>1.34</v>
      </c>
      <c r="AS6">
        <v>0</v>
      </c>
      <c r="AT6">
        <v>0.22</v>
      </c>
      <c r="AU6">
        <v>4.3</v>
      </c>
      <c r="AV6">
        <v>2.09</v>
      </c>
      <c r="AW6">
        <v>0</v>
      </c>
      <c r="AX6">
        <v>1.51</v>
      </c>
      <c r="AY6">
        <v>5.16</v>
      </c>
      <c r="AZ6">
        <v>0</v>
      </c>
      <c r="BA6">
        <v>30</v>
      </c>
      <c r="BB6">
        <v>15</v>
      </c>
      <c r="BC6">
        <v>0</v>
      </c>
      <c r="BD6">
        <v>45</v>
      </c>
      <c r="BE6">
        <v>35</v>
      </c>
      <c r="BF6">
        <v>0</v>
      </c>
      <c r="BG6">
        <v>108.12</v>
      </c>
      <c r="BH6">
        <v>115.16</v>
      </c>
      <c r="BI6">
        <v>0</v>
      </c>
    </row>
    <row r="7" spans="1:61">
      <c r="A7" t="s">
        <v>243</v>
      </c>
      <c r="B7" t="s">
        <v>299</v>
      </c>
      <c r="C7" t="s">
        <v>265</v>
      </c>
      <c r="G7" t="s">
        <v>49</v>
      </c>
      <c r="H7" s="115">
        <v>27.209999999999997</v>
      </c>
      <c r="I7" s="88">
        <v>0.6399999999999999</v>
      </c>
      <c r="J7" s="88">
        <v>1.6600000000000001</v>
      </c>
      <c r="K7" s="88">
        <v>0</v>
      </c>
      <c r="L7" s="88">
        <v>4.79</v>
      </c>
      <c r="M7" s="116">
        <v>0</v>
      </c>
      <c r="N7" s="115">
        <v>153.12</v>
      </c>
      <c r="O7" s="88">
        <v>208.22</v>
      </c>
      <c r="P7" s="88">
        <v>0</v>
      </c>
      <c r="Q7" s="88">
        <v>0</v>
      </c>
      <c r="R7" s="88">
        <v>0</v>
      </c>
      <c r="S7" s="116">
        <v>0</v>
      </c>
      <c r="W7">
        <v>0.38</v>
      </c>
      <c r="X7">
        <v>0.77</v>
      </c>
      <c r="Y7">
        <v>0.28999999999999998</v>
      </c>
      <c r="Z7">
        <v>0.3</v>
      </c>
      <c r="AA7">
        <v>0.4</v>
      </c>
      <c r="AB7">
        <v>0.8</v>
      </c>
      <c r="AC7">
        <v>0.38</v>
      </c>
      <c r="AD7">
        <v>0.35</v>
      </c>
      <c r="AE7">
        <v>0</v>
      </c>
      <c r="AF7">
        <v>0</v>
      </c>
      <c r="AG7">
        <v>19.18</v>
      </c>
      <c r="AH7">
        <v>0</v>
      </c>
      <c r="AI7">
        <v>0.43</v>
      </c>
      <c r="AJ7">
        <v>0.64</v>
      </c>
      <c r="AK7">
        <v>0.4</v>
      </c>
      <c r="AL7">
        <v>4.79</v>
      </c>
      <c r="AM7">
        <v>0.32</v>
      </c>
      <c r="AN7">
        <v>0.43</v>
      </c>
      <c r="AO7">
        <v>0</v>
      </c>
      <c r="AP7">
        <v>0</v>
      </c>
      <c r="AQ7">
        <v>2.88</v>
      </c>
      <c r="AR7">
        <v>1.34</v>
      </c>
      <c r="AS7">
        <v>0</v>
      </c>
      <c r="AT7">
        <v>0.22</v>
      </c>
      <c r="AU7">
        <v>4.3</v>
      </c>
      <c r="AV7">
        <v>2.09</v>
      </c>
      <c r="AW7">
        <v>0</v>
      </c>
      <c r="AX7">
        <v>1.51</v>
      </c>
      <c r="AY7">
        <v>5.16</v>
      </c>
      <c r="AZ7">
        <v>0</v>
      </c>
      <c r="BA7">
        <v>30</v>
      </c>
      <c r="BB7">
        <v>15</v>
      </c>
      <c r="BC7">
        <v>0</v>
      </c>
      <c r="BD7">
        <v>45</v>
      </c>
      <c r="BE7">
        <v>35</v>
      </c>
      <c r="BF7">
        <v>0</v>
      </c>
      <c r="BG7">
        <v>108.12</v>
      </c>
      <c r="BH7">
        <v>115.16</v>
      </c>
      <c r="BI7">
        <v>0</v>
      </c>
    </row>
    <row r="8" spans="1:61">
      <c r="A8" t="s">
        <v>244</v>
      </c>
      <c r="B8" t="s">
        <v>341</v>
      </c>
      <c r="C8" t="s">
        <v>237</v>
      </c>
      <c r="G8" t="s">
        <v>50</v>
      </c>
      <c r="H8" s="115">
        <v>27.209999999999997</v>
      </c>
      <c r="I8" s="88">
        <v>0.6399999999999999</v>
      </c>
      <c r="J8" s="88">
        <v>1.6600000000000001</v>
      </c>
      <c r="K8" s="88">
        <v>0</v>
      </c>
      <c r="L8" s="88">
        <v>4.79</v>
      </c>
      <c r="M8" s="116">
        <v>0</v>
      </c>
      <c r="N8" s="115">
        <v>153.12</v>
      </c>
      <c r="O8" s="88">
        <v>208.22</v>
      </c>
      <c r="P8" s="88">
        <v>0</v>
      </c>
      <c r="Q8" s="88">
        <v>0</v>
      </c>
      <c r="R8" s="88">
        <v>0</v>
      </c>
      <c r="S8" s="116">
        <v>0</v>
      </c>
      <c r="W8">
        <v>0.38</v>
      </c>
      <c r="X8">
        <v>0.77</v>
      </c>
      <c r="Y8">
        <v>0.28999999999999998</v>
      </c>
      <c r="Z8">
        <v>0.3</v>
      </c>
      <c r="AA8">
        <v>0.4</v>
      </c>
      <c r="AB8">
        <v>0.8</v>
      </c>
      <c r="AC8">
        <v>0.38</v>
      </c>
      <c r="AD8">
        <v>0.35</v>
      </c>
      <c r="AE8">
        <v>0</v>
      </c>
      <c r="AF8">
        <v>0</v>
      </c>
      <c r="AG8">
        <v>19.18</v>
      </c>
      <c r="AH8">
        <v>0</v>
      </c>
      <c r="AI8">
        <v>0.43</v>
      </c>
      <c r="AJ8">
        <v>0.64</v>
      </c>
      <c r="AK8">
        <v>0.4</v>
      </c>
      <c r="AL8">
        <v>4.79</v>
      </c>
      <c r="AM8">
        <v>0.32</v>
      </c>
      <c r="AN8">
        <v>0.43</v>
      </c>
      <c r="AO8">
        <v>0</v>
      </c>
      <c r="AP8">
        <v>0</v>
      </c>
      <c r="AQ8">
        <v>2.88</v>
      </c>
      <c r="AR8">
        <v>1.34</v>
      </c>
      <c r="AS8">
        <v>0</v>
      </c>
      <c r="AT8">
        <v>0.22</v>
      </c>
      <c r="AU8">
        <v>4.3</v>
      </c>
      <c r="AV8">
        <v>2.09</v>
      </c>
      <c r="AW8">
        <v>0</v>
      </c>
      <c r="AX8">
        <v>1.51</v>
      </c>
      <c r="AY8">
        <v>5.16</v>
      </c>
      <c r="AZ8">
        <v>0</v>
      </c>
      <c r="BA8">
        <v>30</v>
      </c>
      <c r="BB8">
        <v>15</v>
      </c>
      <c r="BC8">
        <v>0</v>
      </c>
      <c r="BD8">
        <v>45</v>
      </c>
      <c r="BE8">
        <v>35</v>
      </c>
      <c r="BF8">
        <v>0</v>
      </c>
      <c r="BG8">
        <v>108.12</v>
      </c>
      <c r="BH8">
        <v>115.16</v>
      </c>
      <c r="BI8">
        <v>0</v>
      </c>
    </row>
    <row r="9" spans="1:61">
      <c r="A9" t="s">
        <v>245</v>
      </c>
      <c r="B9" t="s">
        <v>361</v>
      </c>
      <c r="C9" t="s">
        <v>238</v>
      </c>
      <c r="G9" t="s">
        <v>51</v>
      </c>
      <c r="H9" s="115">
        <v>27.209999999999997</v>
      </c>
      <c r="I9" s="88">
        <v>0.6399999999999999</v>
      </c>
      <c r="J9" s="88">
        <v>1.6600000000000001</v>
      </c>
      <c r="K9" s="88">
        <v>0</v>
      </c>
      <c r="L9" s="88">
        <v>4.79</v>
      </c>
      <c r="M9" s="116">
        <v>0</v>
      </c>
      <c r="N9" s="115">
        <v>153.12</v>
      </c>
      <c r="O9" s="88">
        <v>208.22</v>
      </c>
      <c r="P9" s="88">
        <v>0</v>
      </c>
      <c r="Q9" s="88">
        <v>0</v>
      </c>
      <c r="R9" s="88">
        <v>0</v>
      </c>
      <c r="S9" s="116">
        <v>0</v>
      </c>
      <c r="W9">
        <v>0.38</v>
      </c>
      <c r="X9">
        <v>0.77</v>
      </c>
      <c r="Y9">
        <v>0.28999999999999998</v>
      </c>
      <c r="Z9">
        <v>0.3</v>
      </c>
      <c r="AA9">
        <v>0.4</v>
      </c>
      <c r="AB9">
        <v>0.8</v>
      </c>
      <c r="AC9">
        <v>0.38</v>
      </c>
      <c r="AD9">
        <v>0.35</v>
      </c>
      <c r="AE9">
        <v>0</v>
      </c>
      <c r="AF9">
        <v>0</v>
      </c>
      <c r="AG9">
        <v>19.18</v>
      </c>
      <c r="AH9">
        <v>0</v>
      </c>
      <c r="AI9">
        <v>0.43</v>
      </c>
      <c r="AJ9">
        <v>0.64</v>
      </c>
      <c r="AK9">
        <v>0.4</v>
      </c>
      <c r="AL9">
        <v>4.79</v>
      </c>
      <c r="AM9">
        <v>0.32</v>
      </c>
      <c r="AN9">
        <v>0.43</v>
      </c>
      <c r="AO9">
        <v>0</v>
      </c>
      <c r="AP9">
        <v>0</v>
      </c>
      <c r="AQ9">
        <v>2.88</v>
      </c>
      <c r="AR9">
        <v>1.34</v>
      </c>
      <c r="AS9">
        <v>0</v>
      </c>
      <c r="AT9">
        <v>0.22</v>
      </c>
      <c r="AU9">
        <v>4.3</v>
      </c>
      <c r="AV9">
        <v>2.09</v>
      </c>
      <c r="AW9">
        <v>0</v>
      </c>
      <c r="AX9">
        <v>1.51</v>
      </c>
      <c r="AY9">
        <v>5.16</v>
      </c>
      <c r="AZ9">
        <v>0</v>
      </c>
      <c r="BA9">
        <v>30</v>
      </c>
      <c r="BB9">
        <v>15</v>
      </c>
      <c r="BC9">
        <v>0</v>
      </c>
      <c r="BD9">
        <v>45</v>
      </c>
      <c r="BE9">
        <v>35</v>
      </c>
      <c r="BF9">
        <v>0</v>
      </c>
      <c r="BG9">
        <v>108.12</v>
      </c>
      <c r="BH9">
        <v>115.16</v>
      </c>
      <c r="BI9">
        <v>0</v>
      </c>
    </row>
    <row r="10" spans="1:61">
      <c r="A10" t="s">
        <v>266</v>
      </c>
      <c r="C10" t="s">
        <v>239</v>
      </c>
      <c r="G10" t="s">
        <v>52</v>
      </c>
      <c r="H10" s="115">
        <v>27.209999999999997</v>
      </c>
      <c r="I10" s="88">
        <v>0.6399999999999999</v>
      </c>
      <c r="J10" s="88">
        <v>1.6600000000000001</v>
      </c>
      <c r="K10" s="88">
        <v>0</v>
      </c>
      <c r="L10" s="88">
        <v>4.79</v>
      </c>
      <c r="M10" s="116">
        <v>0</v>
      </c>
      <c r="N10" s="115">
        <v>153.12</v>
      </c>
      <c r="O10" s="88">
        <v>208.22</v>
      </c>
      <c r="P10" s="88">
        <v>0</v>
      </c>
      <c r="Q10" s="88">
        <v>0</v>
      </c>
      <c r="R10" s="88">
        <v>0</v>
      </c>
      <c r="S10" s="116">
        <v>0</v>
      </c>
      <c r="W10">
        <v>0.38</v>
      </c>
      <c r="X10">
        <v>0.77</v>
      </c>
      <c r="Y10">
        <v>0.28999999999999998</v>
      </c>
      <c r="Z10">
        <v>0.3</v>
      </c>
      <c r="AA10">
        <v>0.4</v>
      </c>
      <c r="AB10">
        <v>0.8</v>
      </c>
      <c r="AC10">
        <v>0.38</v>
      </c>
      <c r="AD10">
        <v>0.35</v>
      </c>
      <c r="AE10">
        <v>0</v>
      </c>
      <c r="AF10">
        <v>0</v>
      </c>
      <c r="AG10">
        <v>19.18</v>
      </c>
      <c r="AH10">
        <v>0</v>
      </c>
      <c r="AI10">
        <v>0.43</v>
      </c>
      <c r="AJ10">
        <v>0.64</v>
      </c>
      <c r="AK10">
        <v>0.4</v>
      </c>
      <c r="AL10">
        <v>4.79</v>
      </c>
      <c r="AM10">
        <v>0.32</v>
      </c>
      <c r="AN10">
        <v>0.43</v>
      </c>
      <c r="AO10">
        <v>0</v>
      </c>
      <c r="AP10">
        <v>0</v>
      </c>
      <c r="AQ10">
        <v>2.88</v>
      </c>
      <c r="AR10">
        <v>1.34</v>
      </c>
      <c r="AS10">
        <v>0</v>
      </c>
      <c r="AT10">
        <v>0.22</v>
      </c>
      <c r="AU10">
        <v>4.3</v>
      </c>
      <c r="AV10">
        <v>2.09</v>
      </c>
      <c r="AW10">
        <v>0</v>
      </c>
      <c r="AX10">
        <v>1.51</v>
      </c>
      <c r="AY10">
        <v>5.16</v>
      </c>
      <c r="AZ10">
        <v>0</v>
      </c>
      <c r="BA10">
        <v>30</v>
      </c>
      <c r="BB10">
        <v>15</v>
      </c>
      <c r="BC10">
        <v>0</v>
      </c>
      <c r="BD10">
        <v>45</v>
      </c>
      <c r="BE10">
        <v>35</v>
      </c>
      <c r="BF10">
        <v>0</v>
      </c>
      <c r="BG10">
        <v>108.12</v>
      </c>
      <c r="BH10">
        <v>115.16</v>
      </c>
      <c r="BI10">
        <v>0</v>
      </c>
    </row>
    <row r="11" spans="1:61">
      <c r="A11" t="s">
        <v>246</v>
      </c>
      <c r="C11" t="s">
        <v>342</v>
      </c>
      <c r="G11" t="s">
        <v>53</v>
      </c>
      <c r="H11" s="115">
        <v>27.209999999999997</v>
      </c>
      <c r="I11" s="88">
        <v>0.6399999999999999</v>
      </c>
      <c r="J11" s="88">
        <v>1.6600000000000001</v>
      </c>
      <c r="K11" s="88">
        <v>0</v>
      </c>
      <c r="L11" s="88">
        <v>4.79</v>
      </c>
      <c r="M11" s="116">
        <v>0</v>
      </c>
      <c r="N11" s="115">
        <v>153.12</v>
      </c>
      <c r="O11" s="88">
        <v>208.22</v>
      </c>
      <c r="P11" s="88">
        <v>0</v>
      </c>
      <c r="Q11" s="88">
        <v>0</v>
      </c>
      <c r="R11" s="88">
        <v>0</v>
      </c>
      <c r="S11" s="116">
        <v>0</v>
      </c>
      <c r="W11">
        <v>0.38</v>
      </c>
      <c r="X11">
        <v>0.77</v>
      </c>
      <c r="Y11">
        <v>0.28999999999999998</v>
      </c>
      <c r="Z11">
        <v>0.3</v>
      </c>
      <c r="AA11">
        <v>0.4</v>
      </c>
      <c r="AB11">
        <v>0.8</v>
      </c>
      <c r="AC11">
        <v>0.38</v>
      </c>
      <c r="AD11">
        <v>0.35</v>
      </c>
      <c r="AE11">
        <v>0</v>
      </c>
      <c r="AF11">
        <v>0</v>
      </c>
      <c r="AG11">
        <v>19.18</v>
      </c>
      <c r="AH11">
        <v>0</v>
      </c>
      <c r="AI11">
        <v>0.43</v>
      </c>
      <c r="AJ11">
        <v>0.64</v>
      </c>
      <c r="AK11">
        <v>0.4</v>
      </c>
      <c r="AL11">
        <v>4.79</v>
      </c>
      <c r="AM11">
        <v>0.32</v>
      </c>
      <c r="AN11">
        <v>0.43</v>
      </c>
      <c r="AO11">
        <v>0</v>
      </c>
      <c r="AP11">
        <v>0</v>
      </c>
      <c r="AQ11">
        <v>2.88</v>
      </c>
      <c r="AR11">
        <v>1.34</v>
      </c>
      <c r="AS11">
        <v>0</v>
      </c>
      <c r="AT11">
        <v>0.22</v>
      </c>
      <c r="AU11">
        <v>4.3</v>
      </c>
      <c r="AV11">
        <v>2.09</v>
      </c>
      <c r="AW11">
        <v>0</v>
      </c>
      <c r="AX11">
        <v>1.51</v>
      </c>
      <c r="AY11">
        <v>5.16</v>
      </c>
      <c r="AZ11">
        <v>0</v>
      </c>
      <c r="BA11">
        <v>30</v>
      </c>
      <c r="BB11">
        <v>15</v>
      </c>
      <c r="BC11">
        <v>0</v>
      </c>
      <c r="BD11">
        <v>45</v>
      </c>
      <c r="BE11">
        <v>35</v>
      </c>
      <c r="BF11">
        <v>0</v>
      </c>
      <c r="BG11">
        <v>108.12</v>
      </c>
      <c r="BH11">
        <v>115.16</v>
      </c>
      <c r="BI11">
        <v>0</v>
      </c>
    </row>
    <row r="12" spans="1:61">
      <c r="A12" t="s">
        <v>247</v>
      </c>
      <c r="C12" t="s">
        <v>362</v>
      </c>
      <c r="G12" t="s">
        <v>54</v>
      </c>
      <c r="H12" s="115">
        <v>27.209999999999997</v>
      </c>
      <c r="I12" s="88">
        <v>0.6399999999999999</v>
      </c>
      <c r="J12" s="88">
        <v>1.6600000000000001</v>
      </c>
      <c r="K12" s="88">
        <v>0</v>
      </c>
      <c r="L12" s="88">
        <v>4.79</v>
      </c>
      <c r="M12" s="116">
        <v>0</v>
      </c>
      <c r="N12" s="115">
        <v>153.12</v>
      </c>
      <c r="O12" s="88">
        <v>208.22</v>
      </c>
      <c r="P12" s="88">
        <v>0</v>
      </c>
      <c r="Q12" s="88">
        <v>0</v>
      </c>
      <c r="R12" s="88">
        <v>0</v>
      </c>
      <c r="S12" s="116">
        <v>0</v>
      </c>
      <c r="W12">
        <v>0.38</v>
      </c>
      <c r="X12">
        <v>0.77</v>
      </c>
      <c r="Y12">
        <v>0.28999999999999998</v>
      </c>
      <c r="Z12">
        <v>0.3</v>
      </c>
      <c r="AA12">
        <v>0.4</v>
      </c>
      <c r="AB12">
        <v>0.8</v>
      </c>
      <c r="AC12">
        <v>0.38</v>
      </c>
      <c r="AD12">
        <v>0.35</v>
      </c>
      <c r="AE12">
        <v>0</v>
      </c>
      <c r="AF12">
        <v>0</v>
      </c>
      <c r="AG12">
        <v>19.18</v>
      </c>
      <c r="AH12">
        <v>0</v>
      </c>
      <c r="AI12">
        <v>0.43</v>
      </c>
      <c r="AJ12">
        <v>0.64</v>
      </c>
      <c r="AK12">
        <v>0.4</v>
      </c>
      <c r="AL12">
        <v>4.79</v>
      </c>
      <c r="AM12">
        <v>0.32</v>
      </c>
      <c r="AN12">
        <v>0.43</v>
      </c>
      <c r="AO12">
        <v>0</v>
      </c>
      <c r="AP12">
        <v>0</v>
      </c>
      <c r="AQ12">
        <v>2.88</v>
      </c>
      <c r="AR12">
        <v>1.34</v>
      </c>
      <c r="AS12">
        <v>0</v>
      </c>
      <c r="AT12">
        <v>0.22</v>
      </c>
      <c r="AU12">
        <v>4.3</v>
      </c>
      <c r="AV12">
        <v>2.09</v>
      </c>
      <c r="AW12">
        <v>0</v>
      </c>
      <c r="AX12">
        <v>1.51</v>
      </c>
      <c r="AY12">
        <v>5.16</v>
      </c>
      <c r="AZ12">
        <v>0</v>
      </c>
      <c r="BA12">
        <v>30</v>
      </c>
      <c r="BB12">
        <v>15</v>
      </c>
      <c r="BC12">
        <v>0</v>
      </c>
      <c r="BD12">
        <v>45</v>
      </c>
      <c r="BE12">
        <v>35</v>
      </c>
      <c r="BF12">
        <v>0</v>
      </c>
      <c r="BG12">
        <v>108.12</v>
      </c>
      <c r="BH12">
        <v>115.16</v>
      </c>
      <c r="BI12">
        <v>0</v>
      </c>
    </row>
    <row r="13" spans="1:61">
      <c r="A13" t="s">
        <v>248</v>
      </c>
      <c r="G13" t="s">
        <v>55</v>
      </c>
      <c r="H13" s="115">
        <v>27.209999999999997</v>
      </c>
      <c r="I13" s="88">
        <v>0.6399999999999999</v>
      </c>
      <c r="J13" s="88">
        <v>1.6600000000000001</v>
      </c>
      <c r="K13" s="88">
        <v>0</v>
      </c>
      <c r="L13" s="88">
        <v>4.79</v>
      </c>
      <c r="M13" s="116">
        <v>0</v>
      </c>
      <c r="N13" s="115">
        <v>153.12</v>
      </c>
      <c r="O13" s="88">
        <v>208.22</v>
      </c>
      <c r="P13" s="88">
        <v>0</v>
      </c>
      <c r="Q13" s="88">
        <v>0</v>
      </c>
      <c r="R13" s="88">
        <v>0</v>
      </c>
      <c r="S13" s="116">
        <v>0</v>
      </c>
      <c r="W13">
        <v>0.38</v>
      </c>
      <c r="X13">
        <v>0.77</v>
      </c>
      <c r="Y13">
        <v>0.28999999999999998</v>
      </c>
      <c r="Z13">
        <v>0.3</v>
      </c>
      <c r="AA13">
        <v>0.4</v>
      </c>
      <c r="AB13">
        <v>0.8</v>
      </c>
      <c r="AC13">
        <v>0.38</v>
      </c>
      <c r="AD13">
        <v>0.35</v>
      </c>
      <c r="AE13">
        <v>0</v>
      </c>
      <c r="AF13">
        <v>0</v>
      </c>
      <c r="AG13">
        <v>19.18</v>
      </c>
      <c r="AH13">
        <v>0</v>
      </c>
      <c r="AI13">
        <v>0.43</v>
      </c>
      <c r="AJ13">
        <v>0.64</v>
      </c>
      <c r="AK13">
        <v>0.4</v>
      </c>
      <c r="AL13">
        <v>4.79</v>
      </c>
      <c r="AM13">
        <v>0.32</v>
      </c>
      <c r="AN13">
        <v>0.43</v>
      </c>
      <c r="AO13">
        <v>0</v>
      </c>
      <c r="AP13">
        <v>0</v>
      </c>
      <c r="AQ13">
        <v>2.88</v>
      </c>
      <c r="AR13">
        <v>1.34</v>
      </c>
      <c r="AS13">
        <v>0</v>
      </c>
      <c r="AT13">
        <v>0.22</v>
      </c>
      <c r="AU13">
        <v>4.3</v>
      </c>
      <c r="AV13">
        <v>2.09</v>
      </c>
      <c r="AW13">
        <v>0</v>
      </c>
      <c r="AX13">
        <v>1.51</v>
      </c>
      <c r="AY13">
        <v>5.16</v>
      </c>
      <c r="AZ13">
        <v>0</v>
      </c>
      <c r="BA13">
        <v>30</v>
      </c>
      <c r="BB13">
        <v>15</v>
      </c>
      <c r="BC13">
        <v>0</v>
      </c>
      <c r="BD13">
        <v>45</v>
      </c>
      <c r="BE13">
        <v>35</v>
      </c>
      <c r="BF13">
        <v>0</v>
      </c>
      <c r="BG13">
        <v>108.12</v>
      </c>
      <c r="BH13">
        <v>115.16</v>
      </c>
      <c r="BI13">
        <v>0</v>
      </c>
    </row>
    <row r="14" spans="1:61">
      <c r="A14" t="s">
        <v>249</v>
      </c>
      <c r="G14" t="s">
        <v>56</v>
      </c>
      <c r="H14" s="115">
        <v>27.209999999999997</v>
      </c>
      <c r="I14" s="88">
        <v>0.6399999999999999</v>
      </c>
      <c r="J14" s="88">
        <v>1.6600000000000001</v>
      </c>
      <c r="K14" s="88">
        <v>0</v>
      </c>
      <c r="L14" s="88">
        <v>4.79</v>
      </c>
      <c r="M14" s="116">
        <v>0</v>
      </c>
      <c r="N14" s="115">
        <v>153.12</v>
      </c>
      <c r="O14" s="88">
        <v>208.22</v>
      </c>
      <c r="P14" s="88">
        <v>0</v>
      </c>
      <c r="Q14" s="88">
        <v>0</v>
      </c>
      <c r="R14" s="88">
        <v>0</v>
      </c>
      <c r="S14" s="116">
        <v>0</v>
      </c>
      <c r="W14">
        <v>0.38</v>
      </c>
      <c r="X14">
        <v>0.77</v>
      </c>
      <c r="Y14">
        <v>0.28999999999999998</v>
      </c>
      <c r="Z14">
        <v>0.3</v>
      </c>
      <c r="AA14">
        <v>0.4</v>
      </c>
      <c r="AB14">
        <v>0.8</v>
      </c>
      <c r="AC14">
        <v>0.38</v>
      </c>
      <c r="AD14">
        <v>0.35</v>
      </c>
      <c r="AE14">
        <v>0</v>
      </c>
      <c r="AF14">
        <v>0</v>
      </c>
      <c r="AG14">
        <v>19.18</v>
      </c>
      <c r="AH14">
        <v>0</v>
      </c>
      <c r="AI14">
        <v>0.43</v>
      </c>
      <c r="AJ14">
        <v>0.64</v>
      </c>
      <c r="AK14">
        <v>0.4</v>
      </c>
      <c r="AL14">
        <v>4.79</v>
      </c>
      <c r="AM14">
        <v>0.32</v>
      </c>
      <c r="AN14">
        <v>0.43</v>
      </c>
      <c r="AO14">
        <v>0</v>
      </c>
      <c r="AP14">
        <v>0</v>
      </c>
      <c r="AQ14">
        <v>2.88</v>
      </c>
      <c r="AR14">
        <v>1.34</v>
      </c>
      <c r="AS14">
        <v>0</v>
      </c>
      <c r="AT14">
        <v>0.22</v>
      </c>
      <c r="AU14">
        <v>4.3</v>
      </c>
      <c r="AV14">
        <v>2.09</v>
      </c>
      <c r="AW14">
        <v>0</v>
      </c>
      <c r="AX14">
        <v>1.51</v>
      </c>
      <c r="AY14">
        <v>5.16</v>
      </c>
      <c r="AZ14">
        <v>0</v>
      </c>
      <c r="BA14">
        <v>30</v>
      </c>
      <c r="BB14">
        <v>15</v>
      </c>
      <c r="BC14">
        <v>0</v>
      </c>
      <c r="BD14">
        <v>45</v>
      </c>
      <c r="BE14">
        <v>35</v>
      </c>
      <c r="BF14">
        <v>0</v>
      </c>
      <c r="BG14">
        <v>108.12</v>
      </c>
      <c r="BH14">
        <v>115.16</v>
      </c>
      <c r="BI14">
        <v>0</v>
      </c>
    </row>
    <row r="15" spans="1:61">
      <c r="A15" t="s">
        <v>250</v>
      </c>
      <c r="G15" t="s">
        <v>57</v>
      </c>
      <c r="H15" s="115">
        <v>27.209999999999997</v>
      </c>
      <c r="I15" s="88">
        <v>0.6399999999999999</v>
      </c>
      <c r="J15" s="88">
        <v>1.6600000000000001</v>
      </c>
      <c r="K15" s="88">
        <v>0</v>
      </c>
      <c r="L15" s="88">
        <v>4.79</v>
      </c>
      <c r="M15" s="116">
        <v>0</v>
      </c>
      <c r="N15" s="115">
        <v>153.12</v>
      </c>
      <c r="O15" s="88">
        <v>208.22</v>
      </c>
      <c r="P15" s="88">
        <v>0</v>
      </c>
      <c r="Q15" s="88">
        <v>0</v>
      </c>
      <c r="R15" s="88">
        <v>0</v>
      </c>
      <c r="S15" s="116">
        <v>0</v>
      </c>
      <c r="W15">
        <v>0.38</v>
      </c>
      <c r="X15">
        <v>0.77</v>
      </c>
      <c r="Y15">
        <v>0.28999999999999998</v>
      </c>
      <c r="Z15">
        <v>0.3</v>
      </c>
      <c r="AA15">
        <v>0.4</v>
      </c>
      <c r="AB15">
        <v>0.8</v>
      </c>
      <c r="AC15">
        <v>0.38</v>
      </c>
      <c r="AD15">
        <v>0.35</v>
      </c>
      <c r="AE15">
        <v>0</v>
      </c>
      <c r="AF15">
        <v>0</v>
      </c>
      <c r="AG15">
        <v>19.18</v>
      </c>
      <c r="AH15">
        <v>0</v>
      </c>
      <c r="AI15">
        <v>0.43</v>
      </c>
      <c r="AJ15">
        <v>0.64</v>
      </c>
      <c r="AK15">
        <v>0.4</v>
      </c>
      <c r="AL15">
        <v>4.79</v>
      </c>
      <c r="AM15">
        <v>0.32</v>
      </c>
      <c r="AN15">
        <v>0.43</v>
      </c>
      <c r="AO15">
        <v>0</v>
      </c>
      <c r="AP15">
        <v>0</v>
      </c>
      <c r="AQ15">
        <v>2.88</v>
      </c>
      <c r="AR15">
        <v>1.34</v>
      </c>
      <c r="AS15">
        <v>0</v>
      </c>
      <c r="AT15">
        <v>0.22</v>
      </c>
      <c r="AU15">
        <v>4.3</v>
      </c>
      <c r="AV15">
        <v>2.09</v>
      </c>
      <c r="AW15">
        <v>0</v>
      </c>
      <c r="AX15">
        <v>1.51</v>
      </c>
      <c r="AY15">
        <v>5.16</v>
      </c>
      <c r="AZ15">
        <v>0</v>
      </c>
      <c r="BA15">
        <v>30</v>
      </c>
      <c r="BB15">
        <v>15</v>
      </c>
      <c r="BC15">
        <v>0</v>
      </c>
      <c r="BD15">
        <v>45</v>
      </c>
      <c r="BE15">
        <v>35</v>
      </c>
      <c r="BF15">
        <v>0</v>
      </c>
      <c r="BG15">
        <v>108.12</v>
      </c>
      <c r="BH15">
        <v>115.16</v>
      </c>
      <c r="BI15">
        <v>0</v>
      </c>
    </row>
    <row r="16" spans="1:61">
      <c r="A16" t="s">
        <v>251</v>
      </c>
      <c r="G16" t="s">
        <v>58</v>
      </c>
      <c r="H16" s="115">
        <v>27.209999999999997</v>
      </c>
      <c r="I16" s="88">
        <v>0.6399999999999999</v>
      </c>
      <c r="J16" s="88">
        <v>1.6600000000000001</v>
      </c>
      <c r="K16" s="88">
        <v>0</v>
      </c>
      <c r="L16" s="88">
        <v>4.79</v>
      </c>
      <c r="M16" s="116">
        <v>0</v>
      </c>
      <c r="N16" s="115">
        <v>153.12</v>
      </c>
      <c r="O16" s="88">
        <v>208.22</v>
      </c>
      <c r="P16" s="88">
        <v>0</v>
      </c>
      <c r="Q16" s="88">
        <v>0</v>
      </c>
      <c r="R16" s="88">
        <v>0</v>
      </c>
      <c r="S16" s="116">
        <v>0</v>
      </c>
      <c r="W16">
        <v>0.38</v>
      </c>
      <c r="X16">
        <v>0.77</v>
      </c>
      <c r="Y16">
        <v>0.28999999999999998</v>
      </c>
      <c r="Z16">
        <v>0.3</v>
      </c>
      <c r="AA16">
        <v>0.4</v>
      </c>
      <c r="AB16">
        <v>0.8</v>
      </c>
      <c r="AC16">
        <v>0.38</v>
      </c>
      <c r="AD16">
        <v>0.35</v>
      </c>
      <c r="AE16">
        <v>0</v>
      </c>
      <c r="AF16">
        <v>0</v>
      </c>
      <c r="AG16">
        <v>19.18</v>
      </c>
      <c r="AH16">
        <v>0</v>
      </c>
      <c r="AI16">
        <v>0.43</v>
      </c>
      <c r="AJ16">
        <v>0.64</v>
      </c>
      <c r="AK16">
        <v>0.4</v>
      </c>
      <c r="AL16">
        <v>4.79</v>
      </c>
      <c r="AM16">
        <v>0.32</v>
      </c>
      <c r="AN16">
        <v>0.43</v>
      </c>
      <c r="AO16">
        <v>0</v>
      </c>
      <c r="AP16">
        <v>0</v>
      </c>
      <c r="AQ16">
        <v>2.88</v>
      </c>
      <c r="AR16">
        <v>1.34</v>
      </c>
      <c r="AS16">
        <v>0</v>
      </c>
      <c r="AT16">
        <v>0.22</v>
      </c>
      <c r="AU16">
        <v>4.3</v>
      </c>
      <c r="AV16">
        <v>2.09</v>
      </c>
      <c r="AW16">
        <v>0</v>
      </c>
      <c r="AX16">
        <v>1.51</v>
      </c>
      <c r="AY16">
        <v>5.16</v>
      </c>
      <c r="AZ16">
        <v>0</v>
      </c>
      <c r="BA16">
        <v>30</v>
      </c>
      <c r="BB16">
        <v>15</v>
      </c>
      <c r="BC16">
        <v>0</v>
      </c>
      <c r="BD16">
        <v>45</v>
      </c>
      <c r="BE16">
        <v>35</v>
      </c>
      <c r="BF16">
        <v>0</v>
      </c>
      <c r="BG16">
        <v>108.12</v>
      </c>
      <c r="BH16">
        <v>115.16</v>
      </c>
      <c r="BI16">
        <v>0</v>
      </c>
    </row>
    <row r="17" spans="1:61">
      <c r="A17" t="s">
        <v>252</v>
      </c>
      <c r="G17" t="s">
        <v>59</v>
      </c>
      <c r="H17" s="115">
        <v>27.209999999999997</v>
      </c>
      <c r="I17" s="88">
        <v>0.6399999999999999</v>
      </c>
      <c r="J17" s="88">
        <v>1.6600000000000001</v>
      </c>
      <c r="K17" s="88">
        <v>0</v>
      </c>
      <c r="L17" s="88">
        <v>4.79</v>
      </c>
      <c r="M17" s="116">
        <v>0</v>
      </c>
      <c r="N17" s="115">
        <v>153.12</v>
      </c>
      <c r="O17" s="88">
        <v>208.22</v>
      </c>
      <c r="P17" s="88">
        <v>0</v>
      </c>
      <c r="Q17" s="88">
        <v>0</v>
      </c>
      <c r="R17" s="88">
        <v>0</v>
      </c>
      <c r="S17" s="116">
        <v>0</v>
      </c>
      <c r="W17">
        <v>0.38</v>
      </c>
      <c r="X17">
        <v>0.77</v>
      </c>
      <c r="Y17">
        <v>0.28999999999999998</v>
      </c>
      <c r="Z17">
        <v>0.3</v>
      </c>
      <c r="AA17">
        <v>0.4</v>
      </c>
      <c r="AB17">
        <v>0.8</v>
      </c>
      <c r="AC17">
        <v>0.38</v>
      </c>
      <c r="AD17">
        <v>0.35</v>
      </c>
      <c r="AE17">
        <v>0</v>
      </c>
      <c r="AF17">
        <v>0</v>
      </c>
      <c r="AG17">
        <v>19.18</v>
      </c>
      <c r="AH17">
        <v>0</v>
      </c>
      <c r="AI17">
        <v>0.43</v>
      </c>
      <c r="AJ17">
        <v>0.64</v>
      </c>
      <c r="AK17">
        <v>0.4</v>
      </c>
      <c r="AL17">
        <v>4.79</v>
      </c>
      <c r="AM17">
        <v>0.32</v>
      </c>
      <c r="AN17">
        <v>0.43</v>
      </c>
      <c r="AO17">
        <v>0</v>
      </c>
      <c r="AP17">
        <v>0</v>
      </c>
      <c r="AQ17">
        <v>2.88</v>
      </c>
      <c r="AR17">
        <v>1.34</v>
      </c>
      <c r="AS17">
        <v>0</v>
      </c>
      <c r="AT17">
        <v>0.22</v>
      </c>
      <c r="AU17">
        <v>4.3</v>
      </c>
      <c r="AV17">
        <v>2.09</v>
      </c>
      <c r="AW17">
        <v>0</v>
      </c>
      <c r="AX17">
        <v>1.51</v>
      </c>
      <c r="AY17">
        <v>5.16</v>
      </c>
      <c r="AZ17">
        <v>0</v>
      </c>
      <c r="BA17">
        <v>30</v>
      </c>
      <c r="BB17">
        <v>15</v>
      </c>
      <c r="BC17">
        <v>0</v>
      </c>
      <c r="BD17">
        <v>45</v>
      </c>
      <c r="BE17">
        <v>35</v>
      </c>
      <c r="BF17">
        <v>0</v>
      </c>
      <c r="BG17">
        <v>108.12</v>
      </c>
      <c r="BH17">
        <v>115.16</v>
      </c>
      <c r="BI17">
        <v>0</v>
      </c>
    </row>
    <row r="18" spans="1:61">
      <c r="A18" t="s">
        <v>253</v>
      </c>
      <c r="G18" t="s">
        <v>60</v>
      </c>
      <c r="H18" s="115">
        <v>27.209999999999997</v>
      </c>
      <c r="I18" s="88">
        <v>0.6399999999999999</v>
      </c>
      <c r="J18" s="88">
        <v>1.6600000000000001</v>
      </c>
      <c r="K18" s="88">
        <v>0</v>
      </c>
      <c r="L18" s="88">
        <v>4.79</v>
      </c>
      <c r="M18" s="116">
        <v>0</v>
      </c>
      <c r="N18" s="115">
        <v>153.12</v>
      </c>
      <c r="O18" s="88">
        <v>208.22</v>
      </c>
      <c r="P18" s="88">
        <v>0</v>
      </c>
      <c r="Q18" s="88">
        <v>0</v>
      </c>
      <c r="R18" s="88">
        <v>0</v>
      </c>
      <c r="S18" s="116">
        <v>0</v>
      </c>
      <c r="W18">
        <v>0.38</v>
      </c>
      <c r="X18">
        <v>0.77</v>
      </c>
      <c r="Y18">
        <v>0.28999999999999998</v>
      </c>
      <c r="Z18">
        <v>0.3</v>
      </c>
      <c r="AA18">
        <v>0.4</v>
      </c>
      <c r="AB18">
        <v>0.8</v>
      </c>
      <c r="AC18">
        <v>0.38</v>
      </c>
      <c r="AD18">
        <v>0.35</v>
      </c>
      <c r="AE18">
        <v>0</v>
      </c>
      <c r="AF18">
        <v>0</v>
      </c>
      <c r="AG18">
        <v>19.18</v>
      </c>
      <c r="AH18">
        <v>0</v>
      </c>
      <c r="AI18">
        <v>0.43</v>
      </c>
      <c r="AJ18">
        <v>0.64</v>
      </c>
      <c r="AK18">
        <v>0.4</v>
      </c>
      <c r="AL18">
        <v>4.79</v>
      </c>
      <c r="AM18">
        <v>0.32</v>
      </c>
      <c r="AN18">
        <v>0.43</v>
      </c>
      <c r="AO18">
        <v>0</v>
      </c>
      <c r="AP18">
        <v>0</v>
      </c>
      <c r="AQ18">
        <v>2.88</v>
      </c>
      <c r="AR18">
        <v>1.34</v>
      </c>
      <c r="AS18">
        <v>0</v>
      </c>
      <c r="AT18">
        <v>0.22</v>
      </c>
      <c r="AU18">
        <v>4.3</v>
      </c>
      <c r="AV18">
        <v>2.09</v>
      </c>
      <c r="AW18">
        <v>0</v>
      </c>
      <c r="AX18">
        <v>1.51</v>
      </c>
      <c r="AY18">
        <v>5.16</v>
      </c>
      <c r="AZ18">
        <v>0</v>
      </c>
      <c r="BA18">
        <v>30</v>
      </c>
      <c r="BB18">
        <v>15</v>
      </c>
      <c r="BC18">
        <v>0</v>
      </c>
      <c r="BD18">
        <v>45</v>
      </c>
      <c r="BE18">
        <v>35</v>
      </c>
      <c r="BF18">
        <v>0</v>
      </c>
      <c r="BG18">
        <v>108.12</v>
      </c>
      <c r="BH18">
        <v>115.16</v>
      </c>
      <c r="BI18">
        <v>0</v>
      </c>
    </row>
    <row r="19" spans="1:61">
      <c r="A19" t="s">
        <v>267</v>
      </c>
      <c r="G19" t="s">
        <v>61</v>
      </c>
      <c r="H19" s="115">
        <v>27.209999999999997</v>
      </c>
      <c r="I19" s="88">
        <v>0.6399999999999999</v>
      </c>
      <c r="J19" s="88">
        <v>1.6600000000000001</v>
      </c>
      <c r="K19" s="88">
        <v>0</v>
      </c>
      <c r="L19" s="88">
        <v>4.79</v>
      </c>
      <c r="M19" s="116">
        <v>0</v>
      </c>
      <c r="N19" s="115">
        <v>153.12</v>
      </c>
      <c r="O19" s="88">
        <v>208.22</v>
      </c>
      <c r="P19" s="88">
        <v>0</v>
      </c>
      <c r="Q19" s="88">
        <v>0</v>
      </c>
      <c r="R19" s="88">
        <v>0</v>
      </c>
      <c r="S19" s="116">
        <v>0</v>
      </c>
      <c r="W19">
        <v>0.38</v>
      </c>
      <c r="X19">
        <v>0.77</v>
      </c>
      <c r="Y19">
        <v>0.28999999999999998</v>
      </c>
      <c r="Z19">
        <v>0.3</v>
      </c>
      <c r="AA19">
        <v>0.4</v>
      </c>
      <c r="AB19">
        <v>0.8</v>
      </c>
      <c r="AC19">
        <v>0.38</v>
      </c>
      <c r="AD19">
        <v>0.35</v>
      </c>
      <c r="AE19">
        <v>0</v>
      </c>
      <c r="AF19">
        <v>0</v>
      </c>
      <c r="AG19">
        <v>19.18</v>
      </c>
      <c r="AH19">
        <v>0</v>
      </c>
      <c r="AI19">
        <v>0.43</v>
      </c>
      <c r="AJ19">
        <v>0.64</v>
      </c>
      <c r="AK19">
        <v>0.4</v>
      </c>
      <c r="AL19">
        <v>4.79</v>
      </c>
      <c r="AM19">
        <v>0.32</v>
      </c>
      <c r="AN19">
        <v>0.43</v>
      </c>
      <c r="AO19">
        <v>0</v>
      </c>
      <c r="AP19">
        <v>0</v>
      </c>
      <c r="AQ19">
        <v>2.88</v>
      </c>
      <c r="AR19">
        <v>1.34</v>
      </c>
      <c r="AS19">
        <v>0</v>
      </c>
      <c r="AT19">
        <v>0.22</v>
      </c>
      <c r="AU19">
        <v>4.3</v>
      </c>
      <c r="AV19">
        <v>2.09</v>
      </c>
      <c r="AW19">
        <v>0</v>
      </c>
      <c r="AX19">
        <v>1.51</v>
      </c>
      <c r="AY19">
        <v>5.16</v>
      </c>
      <c r="AZ19">
        <v>0</v>
      </c>
      <c r="BA19">
        <v>30</v>
      </c>
      <c r="BB19">
        <v>15</v>
      </c>
      <c r="BC19">
        <v>0</v>
      </c>
      <c r="BD19">
        <v>45</v>
      </c>
      <c r="BE19">
        <v>35</v>
      </c>
      <c r="BF19">
        <v>0</v>
      </c>
      <c r="BG19">
        <v>108.12</v>
      </c>
      <c r="BH19">
        <v>115.16</v>
      </c>
      <c r="BI19">
        <v>0</v>
      </c>
    </row>
    <row r="20" spans="1:61">
      <c r="A20" t="s">
        <v>268</v>
      </c>
      <c r="G20" t="s">
        <v>62</v>
      </c>
      <c r="H20" s="115">
        <v>27.209999999999997</v>
      </c>
      <c r="I20" s="88">
        <v>0.6399999999999999</v>
      </c>
      <c r="J20" s="88">
        <v>1.6600000000000001</v>
      </c>
      <c r="K20" s="88">
        <v>0</v>
      </c>
      <c r="L20" s="88">
        <v>4.79</v>
      </c>
      <c r="M20" s="116">
        <v>0</v>
      </c>
      <c r="N20" s="115">
        <v>153.12</v>
      </c>
      <c r="O20" s="88">
        <v>208.22</v>
      </c>
      <c r="P20" s="88">
        <v>0</v>
      </c>
      <c r="Q20" s="88">
        <v>0</v>
      </c>
      <c r="R20" s="88">
        <v>0</v>
      </c>
      <c r="S20" s="116">
        <v>0</v>
      </c>
      <c r="W20">
        <v>0.38</v>
      </c>
      <c r="X20">
        <v>0.77</v>
      </c>
      <c r="Y20">
        <v>0.28999999999999998</v>
      </c>
      <c r="Z20">
        <v>0.3</v>
      </c>
      <c r="AA20">
        <v>0.4</v>
      </c>
      <c r="AB20">
        <v>0.8</v>
      </c>
      <c r="AC20">
        <v>0.38</v>
      </c>
      <c r="AD20">
        <v>0.35</v>
      </c>
      <c r="AE20">
        <v>0</v>
      </c>
      <c r="AF20">
        <v>0</v>
      </c>
      <c r="AG20">
        <v>19.18</v>
      </c>
      <c r="AH20">
        <v>0</v>
      </c>
      <c r="AI20">
        <v>0.43</v>
      </c>
      <c r="AJ20">
        <v>0.64</v>
      </c>
      <c r="AK20">
        <v>0.4</v>
      </c>
      <c r="AL20">
        <v>4.79</v>
      </c>
      <c r="AM20">
        <v>0.32</v>
      </c>
      <c r="AN20">
        <v>0.43</v>
      </c>
      <c r="AO20">
        <v>0</v>
      </c>
      <c r="AP20">
        <v>0</v>
      </c>
      <c r="AQ20">
        <v>2.88</v>
      </c>
      <c r="AR20">
        <v>1.34</v>
      </c>
      <c r="AS20">
        <v>0</v>
      </c>
      <c r="AT20">
        <v>0.22</v>
      </c>
      <c r="AU20">
        <v>4.3</v>
      </c>
      <c r="AV20">
        <v>2.09</v>
      </c>
      <c r="AW20">
        <v>0</v>
      </c>
      <c r="AX20">
        <v>1.51</v>
      </c>
      <c r="AY20">
        <v>5.16</v>
      </c>
      <c r="AZ20">
        <v>0</v>
      </c>
      <c r="BA20">
        <v>30</v>
      </c>
      <c r="BB20">
        <v>15</v>
      </c>
      <c r="BC20">
        <v>0</v>
      </c>
      <c r="BD20">
        <v>45</v>
      </c>
      <c r="BE20">
        <v>35</v>
      </c>
      <c r="BF20">
        <v>0</v>
      </c>
      <c r="BG20">
        <v>108.12</v>
      </c>
      <c r="BH20">
        <v>115.16</v>
      </c>
      <c r="BI20">
        <v>0</v>
      </c>
    </row>
    <row r="21" spans="1:61">
      <c r="A21" t="s">
        <v>254</v>
      </c>
      <c r="G21" t="s">
        <v>63</v>
      </c>
      <c r="H21" s="115">
        <v>27.209999999999997</v>
      </c>
      <c r="I21" s="88">
        <v>0.6399999999999999</v>
      </c>
      <c r="J21" s="88">
        <v>1.6600000000000001</v>
      </c>
      <c r="K21" s="88">
        <v>0</v>
      </c>
      <c r="L21" s="88">
        <v>4.79</v>
      </c>
      <c r="M21" s="116">
        <v>0</v>
      </c>
      <c r="N21" s="115">
        <v>153.12</v>
      </c>
      <c r="O21" s="88">
        <v>208.22</v>
      </c>
      <c r="P21" s="88">
        <v>0</v>
      </c>
      <c r="Q21" s="88">
        <v>0</v>
      </c>
      <c r="R21" s="88">
        <v>0</v>
      </c>
      <c r="S21" s="116">
        <v>0</v>
      </c>
      <c r="W21">
        <v>0.38</v>
      </c>
      <c r="X21">
        <v>0.77</v>
      </c>
      <c r="Y21">
        <v>0.28999999999999998</v>
      </c>
      <c r="Z21">
        <v>0.3</v>
      </c>
      <c r="AA21">
        <v>0.4</v>
      </c>
      <c r="AB21">
        <v>0.8</v>
      </c>
      <c r="AC21">
        <v>0.38</v>
      </c>
      <c r="AD21">
        <v>0.35</v>
      </c>
      <c r="AE21">
        <v>0</v>
      </c>
      <c r="AF21">
        <v>0</v>
      </c>
      <c r="AG21">
        <v>19.18</v>
      </c>
      <c r="AH21">
        <v>0</v>
      </c>
      <c r="AI21">
        <v>0.43</v>
      </c>
      <c r="AJ21">
        <v>0.64</v>
      </c>
      <c r="AK21">
        <v>0.4</v>
      </c>
      <c r="AL21">
        <v>4.79</v>
      </c>
      <c r="AM21">
        <v>0.32</v>
      </c>
      <c r="AN21">
        <v>0.43</v>
      </c>
      <c r="AO21">
        <v>0</v>
      </c>
      <c r="AP21">
        <v>0</v>
      </c>
      <c r="AQ21">
        <v>2.88</v>
      </c>
      <c r="AR21">
        <v>1.34</v>
      </c>
      <c r="AS21">
        <v>0</v>
      </c>
      <c r="AT21">
        <v>0.22</v>
      </c>
      <c r="AU21">
        <v>4.3</v>
      </c>
      <c r="AV21">
        <v>2.09</v>
      </c>
      <c r="AW21">
        <v>0</v>
      </c>
      <c r="AX21">
        <v>1.51</v>
      </c>
      <c r="AY21">
        <v>5.16</v>
      </c>
      <c r="AZ21">
        <v>0</v>
      </c>
      <c r="BA21">
        <v>30</v>
      </c>
      <c r="BB21">
        <v>15</v>
      </c>
      <c r="BC21">
        <v>0</v>
      </c>
      <c r="BD21">
        <v>45</v>
      </c>
      <c r="BE21">
        <v>35</v>
      </c>
      <c r="BF21">
        <v>0</v>
      </c>
      <c r="BG21">
        <v>108.12</v>
      </c>
      <c r="BH21">
        <v>115.16</v>
      </c>
      <c r="BI21">
        <v>0</v>
      </c>
    </row>
    <row r="22" spans="1:61">
      <c r="A22" t="s">
        <v>255</v>
      </c>
      <c r="G22" t="s">
        <v>64</v>
      </c>
      <c r="H22" s="115">
        <v>27.209999999999997</v>
      </c>
      <c r="I22" s="88">
        <v>0.6399999999999999</v>
      </c>
      <c r="J22" s="88">
        <v>1.6600000000000001</v>
      </c>
      <c r="K22" s="88">
        <v>0</v>
      </c>
      <c r="L22" s="88">
        <v>4.79</v>
      </c>
      <c r="M22" s="116">
        <v>0</v>
      </c>
      <c r="N22" s="115">
        <v>153.12</v>
      </c>
      <c r="O22" s="88">
        <v>208.22</v>
      </c>
      <c r="P22" s="88">
        <v>0</v>
      </c>
      <c r="Q22" s="88">
        <v>0</v>
      </c>
      <c r="R22" s="88">
        <v>0</v>
      </c>
      <c r="S22" s="116">
        <v>0</v>
      </c>
      <c r="W22">
        <v>0.38</v>
      </c>
      <c r="X22">
        <v>0.77</v>
      </c>
      <c r="Y22">
        <v>0.28999999999999998</v>
      </c>
      <c r="Z22">
        <v>0.3</v>
      </c>
      <c r="AA22">
        <v>0.4</v>
      </c>
      <c r="AB22">
        <v>0.8</v>
      </c>
      <c r="AC22">
        <v>0.38</v>
      </c>
      <c r="AD22">
        <v>0.35</v>
      </c>
      <c r="AE22">
        <v>0</v>
      </c>
      <c r="AF22">
        <v>0</v>
      </c>
      <c r="AG22">
        <v>19.18</v>
      </c>
      <c r="AH22">
        <v>0</v>
      </c>
      <c r="AI22">
        <v>0.43</v>
      </c>
      <c r="AJ22">
        <v>0.64</v>
      </c>
      <c r="AK22">
        <v>0.4</v>
      </c>
      <c r="AL22">
        <v>4.79</v>
      </c>
      <c r="AM22">
        <v>0.32</v>
      </c>
      <c r="AN22">
        <v>0.43</v>
      </c>
      <c r="AO22">
        <v>0</v>
      </c>
      <c r="AP22">
        <v>0</v>
      </c>
      <c r="AQ22">
        <v>2.88</v>
      </c>
      <c r="AR22">
        <v>1.34</v>
      </c>
      <c r="AS22">
        <v>0</v>
      </c>
      <c r="AT22">
        <v>0.22</v>
      </c>
      <c r="AU22">
        <v>4.3</v>
      </c>
      <c r="AV22">
        <v>2.09</v>
      </c>
      <c r="AW22">
        <v>0</v>
      </c>
      <c r="AX22">
        <v>1.51</v>
      </c>
      <c r="AY22">
        <v>5.16</v>
      </c>
      <c r="AZ22">
        <v>0</v>
      </c>
      <c r="BA22">
        <v>30</v>
      </c>
      <c r="BB22">
        <v>15</v>
      </c>
      <c r="BC22">
        <v>0</v>
      </c>
      <c r="BD22">
        <v>45</v>
      </c>
      <c r="BE22">
        <v>35</v>
      </c>
      <c r="BF22">
        <v>0</v>
      </c>
      <c r="BG22">
        <v>108.12</v>
      </c>
      <c r="BH22">
        <v>115.16</v>
      </c>
      <c r="BI22">
        <v>0</v>
      </c>
    </row>
    <row r="23" spans="1:61">
      <c r="A23" t="s">
        <v>256</v>
      </c>
      <c r="G23" t="s">
        <v>65</v>
      </c>
      <c r="H23" s="115">
        <v>27.209999999999997</v>
      </c>
      <c r="I23" s="88">
        <v>0.6399999999999999</v>
      </c>
      <c r="J23" s="88">
        <v>1.6600000000000001</v>
      </c>
      <c r="K23" s="88">
        <v>0</v>
      </c>
      <c r="L23" s="88">
        <v>4.79</v>
      </c>
      <c r="M23" s="116">
        <v>0</v>
      </c>
      <c r="N23" s="115">
        <v>153.12</v>
      </c>
      <c r="O23" s="88">
        <v>208.22</v>
      </c>
      <c r="P23" s="88">
        <v>0</v>
      </c>
      <c r="Q23" s="88">
        <v>0</v>
      </c>
      <c r="R23" s="88">
        <v>0</v>
      </c>
      <c r="S23" s="116">
        <v>0</v>
      </c>
      <c r="W23">
        <v>0.38</v>
      </c>
      <c r="X23">
        <v>0.77</v>
      </c>
      <c r="Y23">
        <v>0.28999999999999998</v>
      </c>
      <c r="Z23">
        <v>0.3</v>
      </c>
      <c r="AA23">
        <v>0.4</v>
      </c>
      <c r="AB23">
        <v>0.8</v>
      </c>
      <c r="AC23">
        <v>0.38</v>
      </c>
      <c r="AD23">
        <v>0.35</v>
      </c>
      <c r="AE23">
        <v>0</v>
      </c>
      <c r="AF23">
        <v>0</v>
      </c>
      <c r="AG23">
        <v>19.18</v>
      </c>
      <c r="AH23">
        <v>0</v>
      </c>
      <c r="AI23">
        <v>0.43</v>
      </c>
      <c r="AJ23">
        <v>0.64</v>
      </c>
      <c r="AK23">
        <v>0.4</v>
      </c>
      <c r="AL23">
        <v>4.79</v>
      </c>
      <c r="AM23">
        <v>0.32</v>
      </c>
      <c r="AN23">
        <v>0.43</v>
      </c>
      <c r="AO23">
        <v>0</v>
      </c>
      <c r="AP23">
        <v>0</v>
      </c>
      <c r="AQ23">
        <v>2.88</v>
      </c>
      <c r="AR23">
        <v>1.34</v>
      </c>
      <c r="AS23">
        <v>0</v>
      </c>
      <c r="AT23">
        <v>0.22</v>
      </c>
      <c r="AU23">
        <v>4.3</v>
      </c>
      <c r="AV23">
        <v>2.09</v>
      </c>
      <c r="AW23">
        <v>0</v>
      </c>
      <c r="AX23">
        <v>1.51</v>
      </c>
      <c r="AY23">
        <v>5.16</v>
      </c>
      <c r="AZ23">
        <v>0</v>
      </c>
      <c r="BA23">
        <v>30</v>
      </c>
      <c r="BB23">
        <v>15</v>
      </c>
      <c r="BC23">
        <v>0</v>
      </c>
      <c r="BD23">
        <v>45</v>
      </c>
      <c r="BE23">
        <v>35</v>
      </c>
      <c r="BF23">
        <v>0</v>
      </c>
      <c r="BG23">
        <v>108.12</v>
      </c>
      <c r="BH23">
        <v>115.16</v>
      </c>
      <c r="BI23">
        <v>0</v>
      </c>
    </row>
    <row r="24" spans="1:61">
      <c r="A24" t="s">
        <v>257</v>
      </c>
      <c r="G24" t="s">
        <v>66</v>
      </c>
      <c r="H24" s="115">
        <v>27.209999999999997</v>
      </c>
      <c r="I24" s="88">
        <v>0.6399999999999999</v>
      </c>
      <c r="J24" s="88">
        <v>1.6600000000000001</v>
      </c>
      <c r="K24" s="88">
        <v>0</v>
      </c>
      <c r="L24" s="88">
        <v>4.79</v>
      </c>
      <c r="M24" s="116">
        <v>0</v>
      </c>
      <c r="N24" s="115">
        <v>153.12</v>
      </c>
      <c r="O24" s="88">
        <v>208.22</v>
      </c>
      <c r="P24" s="88">
        <v>0</v>
      </c>
      <c r="Q24" s="88">
        <v>0</v>
      </c>
      <c r="R24" s="88">
        <v>0</v>
      </c>
      <c r="S24" s="116">
        <v>0</v>
      </c>
      <c r="W24">
        <v>0.38</v>
      </c>
      <c r="X24">
        <v>0.77</v>
      </c>
      <c r="Y24">
        <v>0.28999999999999998</v>
      </c>
      <c r="Z24">
        <v>0.3</v>
      </c>
      <c r="AA24">
        <v>0.4</v>
      </c>
      <c r="AB24">
        <v>0.8</v>
      </c>
      <c r="AC24">
        <v>0.38</v>
      </c>
      <c r="AD24">
        <v>0.35</v>
      </c>
      <c r="AE24">
        <v>0</v>
      </c>
      <c r="AF24">
        <v>0</v>
      </c>
      <c r="AG24">
        <v>19.18</v>
      </c>
      <c r="AH24">
        <v>0</v>
      </c>
      <c r="AI24">
        <v>0.43</v>
      </c>
      <c r="AJ24">
        <v>0.64</v>
      </c>
      <c r="AK24">
        <v>0.4</v>
      </c>
      <c r="AL24">
        <v>4.79</v>
      </c>
      <c r="AM24">
        <v>0.32</v>
      </c>
      <c r="AN24">
        <v>0.43</v>
      </c>
      <c r="AO24">
        <v>0</v>
      </c>
      <c r="AP24">
        <v>0</v>
      </c>
      <c r="AQ24">
        <v>2.88</v>
      </c>
      <c r="AR24">
        <v>1.34</v>
      </c>
      <c r="AS24">
        <v>0</v>
      </c>
      <c r="AT24">
        <v>0.22</v>
      </c>
      <c r="AU24">
        <v>4.3</v>
      </c>
      <c r="AV24">
        <v>2.09</v>
      </c>
      <c r="AW24">
        <v>0</v>
      </c>
      <c r="AX24">
        <v>1.51</v>
      </c>
      <c r="AY24">
        <v>5.16</v>
      </c>
      <c r="AZ24">
        <v>0</v>
      </c>
      <c r="BA24">
        <v>30</v>
      </c>
      <c r="BB24">
        <v>15</v>
      </c>
      <c r="BC24">
        <v>0</v>
      </c>
      <c r="BD24">
        <v>45</v>
      </c>
      <c r="BE24">
        <v>35</v>
      </c>
      <c r="BF24">
        <v>0</v>
      </c>
      <c r="BG24">
        <v>108.12</v>
      </c>
      <c r="BH24">
        <v>115.16</v>
      </c>
      <c r="BI24">
        <v>0</v>
      </c>
    </row>
    <row r="25" spans="1:61">
      <c r="A25" t="s">
        <v>258</v>
      </c>
      <c r="G25" t="s">
        <v>67</v>
      </c>
      <c r="H25" s="115">
        <v>27.209999999999997</v>
      </c>
      <c r="I25" s="88">
        <v>0.6399999999999999</v>
      </c>
      <c r="J25" s="88">
        <v>1.6600000000000001</v>
      </c>
      <c r="K25" s="88">
        <v>0</v>
      </c>
      <c r="L25" s="88">
        <v>4.79</v>
      </c>
      <c r="M25" s="116">
        <v>0</v>
      </c>
      <c r="N25" s="115">
        <v>153.12</v>
      </c>
      <c r="O25" s="88">
        <v>208.22</v>
      </c>
      <c r="P25" s="88">
        <v>0</v>
      </c>
      <c r="Q25" s="88">
        <v>0</v>
      </c>
      <c r="R25" s="88">
        <v>0</v>
      </c>
      <c r="S25" s="116">
        <v>0</v>
      </c>
      <c r="W25">
        <v>0.38</v>
      </c>
      <c r="X25">
        <v>0.77</v>
      </c>
      <c r="Y25">
        <v>0.28999999999999998</v>
      </c>
      <c r="Z25">
        <v>0.3</v>
      </c>
      <c r="AA25">
        <v>0.4</v>
      </c>
      <c r="AB25">
        <v>0.8</v>
      </c>
      <c r="AC25">
        <v>0.38</v>
      </c>
      <c r="AD25">
        <v>0.35</v>
      </c>
      <c r="AE25">
        <v>0</v>
      </c>
      <c r="AF25">
        <v>0</v>
      </c>
      <c r="AG25">
        <v>19.18</v>
      </c>
      <c r="AH25">
        <v>0</v>
      </c>
      <c r="AI25">
        <v>0.43</v>
      </c>
      <c r="AJ25">
        <v>0.64</v>
      </c>
      <c r="AK25">
        <v>0.4</v>
      </c>
      <c r="AL25">
        <v>4.79</v>
      </c>
      <c r="AM25">
        <v>0.32</v>
      </c>
      <c r="AN25">
        <v>0.43</v>
      </c>
      <c r="AO25">
        <v>0</v>
      </c>
      <c r="AP25">
        <v>0</v>
      </c>
      <c r="AQ25">
        <v>2.88</v>
      </c>
      <c r="AR25">
        <v>1.34</v>
      </c>
      <c r="AS25">
        <v>0</v>
      </c>
      <c r="AT25">
        <v>0.22</v>
      </c>
      <c r="AU25">
        <v>4.3</v>
      </c>
      <c r="AV25">
        <v>2.09</v>
      </c>
      <c r="AW25">
        <v>0</v>
      </c>
      <c r="AX25">
        <v>1.51</v>
      </c>
      <c r="AY25">
        <v>5.16</v>
      </c>
      <c r="AZ25">
        <v>0</v>
      </c>
      <c r="BA25">
        <v>30</v>
      </c>
      <c r="BB25">
        <v>15</v>
      </c>
      <c r="BC25">
        <v>0</v>
      </c>
      <c r="BD25">
        <v>45</v>
      </c>
      <c r="BE25">
        <v>35</v>
      </c>
      <c r="BF25">
        <v>0</v>
      </c>
      <c r="BG25">
        <v>108.12</v>
      </c>
      <c r="BH25">
        <v>115.16</v>
      </c>
      <c r="BI25">
        <v>0</v>
      </c>
    </row>
    <row r="26" spans="1:61">
      <c r="A26" t="s">
        <v>259</v>
      </c>
      <c r="G26" t="s">
        <v>68</v>
      </c>
      <c r="H26" s="115">
        <v>27.209999999999997</v>
      </c>
      <c r="I26" s="88">
        <v>0.6399999999999999</v>
      </c>
      <c r="J26" s="88">
        <v>1.6600000000000001</v>
      </c>
      <c r="K26" s="88">
        <v>0</v>
      </c>
      <c r="L26" s="88">
        <v>4.79</v>
      </c>
      <c r="M26" s="116">
        <v>0</v>
      </c>
      <c r="N26" s="115">
        <v>153.12</v>
      </c>
      <c r="O26" s="88">
        <v>208.22</v>
      </c>
      <c r="P26" s="88">
        <v>0</v>
      </c>
      <c r="Q26" s="88">
        <v>0</v>
      </c>
      <c r="R26" s="88">
        <v>0</v>
      </c>
      <c r="S26" s="116">
        <v>0</v>
      </c>
      <c r="W26">
        <v>0.38</v>
      </c>
      <c r="X26">
        <v>0.77</v>
      </c>
      <c r="Y26">
        <v>0.28999999999999998</v>
      </c>
      <c r="Z26">
        <v>0.3</v>
      </c>
      <c r="AA26">
        <v>0.4</v>
      </c>
      <c r="AB26">
        <v>0.8</v>
      </c>
      <c r="AC26">
        <v>0.38</v>
      </c>
      <c r="AD26">
        <v>0.35</v>
      </c>
      <c r="AE26">
        <v>0</v>
      </c>
      <c r="AF26">
        <v>0</v>
      </c>
      <c r="AG26">
        <v>19.18</v>
      </c>
      <c r="AH26">
        <v>0</v>
      </c>
      <c r="AI26">
        <v>0.43</v>
      </c>
      <c r="AJ26">
        <v>0.64</v>
      </c>
      <c r="AK26">
        <v>0.4</v>
      </c>
      <c r="AL26">
        <v>4.79</v>
      </c>
      <c r="AM26">
        <v>0.32</v>
      </c>
      <c r="AN26">
        <v>0.43</v>
      </c>
      <c r="AO26">
        <v>0</v>
      </c>
      <c r="AP26">
        <v>0</v>
      </c>
      <c r="AQ26">
        <v>2.88</v>
      </c>
      <c r="AR26">
        <v>1.34</v>
      </c>
      <c r="AS26">
        <v>0</v>
      </c>
      <c r="AT26">
        <v>0.22</v>
      </c>
      <c r="AU26">
        <v>4.3</v>
      </c>
      <c r="AV26">
        <v>2.09</v>
      </c>
      <c r="AW26">
        <v>0</v>
      </c>
      <c r="AX26">
        <v>1.51</v>
      </c>
      <c r="AY26">
        <v>5.16</v>
      </c>
      <c r="AZ26">
        <v>0</v>
      </c>
      <c r="BA26">
        <v>30</v>
      </c>
      <c r="BB26">
        <v>15</v>
      </c>
      <c r="BC26">
        <v>0</v>
      </c>
      <c r="BD26">
        <v>45</v>
      </c>
      <c r="BE26">
        <v>35</v>
      </c>
      <c r="BF26">
        <v>0</v>
      </c>
      <c r="BG26">
        <v>108.12</v>
      </c>
      <c r="BH26">
        <v>115.16</v>
      </c>
      <c r="BI26">
        <v>0</v>
      </c>
    </row>
    <row r="27" spans="1:61">
      <c r="A27" t="s">
        <v>260</v>
      </c>
      <c r="G27" t="s">
        <v>69</v>
      </c>
      <c r="H27" s="115">
        <v>27.209999999999997</v>
      </c>
      <c r="I27" s="88">
        <v>0.6399999999999999</v>
      </c>
      <c r="J27" s="88">
        <v>1.6600000000000001</v>
      </c>
      <c r="K27" s="88">
        <v>0</v>
      </c>
      <c r="L27" s="88">
        <v>14.38</v>
      </c>
      <c r="M27" s="116">
        <v>0</v>
      </c>
      <c r="N27" s="115">
        <v>443.41</v>
      </c>
      <c r="O27" s="88">
        <v>208.22</v>
      </c>
      <c r="P27" s="88">
        <v>0</v>
      </c>
      <c r="Q27" s="88">
        <v>0</v>
      </c>
      <c r="R27" s="88">
        <v>0</v>
      </c>
      <c r="S27" s="116">
        <v>0</v>
      </c>
      <c r="W27">
        <v>0.4</v>
      </c>
      <c r="X27">
        <v>0.77</v>
      </c>
      <c r="Y27">
        <v>0.28999999999999998</v>
      </c>
      <c r="Z27">
        <v>0.3</v>
      </c>
      <c r="AA27">
        <v>0.4</v>
      </c>
      <c r="AB27">
        <v>0.8</v>
      </c>
      <c r="AC27">
        <v>0.38</v>
      </c>
      <c r="AD27">
        <v>0.35</v>
      </c>
      <c r="AE27">
        <v>0</v>
      </c>
      <c r="AF27">
        <v>0</v>
      </c>
      <c r="AG27">
        <v>19.18</v>
      </c>
      <c r="AH27">
        <v>0</v>
      </c>
      <c r="AI27">
        <v>0.43</v>
      </c>
      <c r="AJ27">
        <v>0.64</v>
      </c>
      <c r="AK27">
        <v>0.4</v>
      </c>
      <c r="AL27">
        <v>14.38</v>
      </c>
      <c r="AM27">
        <v>0.32</v>
      </c>
      <c r="AN27">
        <v>0.43</v>
      </c>
      <c r="AO27">
        <v>0</v>
      </c>
      <c r="AP27">
        <v>0</v>
      </c>
      <c r="AQ27">
        <v>2.88</v>
      </c>
      <c r="AR27">
        <v>1.34</v>
      </c>
      <c r="AS27">
        <v>0</v>
      </c>
      <c r="AT27">
        <v>0.2</v>
      </c>
      <c r="AU27">
        <v>4.3</v>
      </c>
      <c r="AV27">
        <v>2.09</v>
      </c>
      <c r="AW27">
        <v>248.71</v>
      </c>
      <c r="AX27">
        <v>1.51</v>
      </c>
      <c r="AY27">
        <v>5.16</v>
      </c>
      <c r="AZ27">
        <v>41.58</v>
      </c>
      <c r="BA27">
        <v>30</v>
      </c>
      <c r="BB27">
        <v>15</v>
      </c>
      <c r="BC27">
        <v>0</v>
      </c>
      <c r="BD27">
        <v>45</v>
      </c>
      <c r="BE27">
        <v>35</v>
      </c>
      <c r="BF27">
        <v>0</v>
      </c>
      <c r="BG27">
        <v>108.12</v>
      </c>
      <c r="BH27">
        <v>115.16</v>
      </c>
      <c r="BI27">
        <v>0</v>
      </c>
    </row>
    <row r="28" spans="1:61">
      <c r="A28" t="s">
        <v>261</v>
      </c>
      <c r="G28" t="s">
        <v>70</v>
      </c>
      <c r="H28" s="115">
        <v>27.209999999999997</v>
      </c>
      <c r="I28" s="88">
        <v>0.6399999999999999</v>
      </c>
      <c r="J28" s="88">
        <v>1.6600000000000001</v>
      </c>
      <c r="K28" s="88">
        <v>0</v>
      </c>
      <c r="L28" s="88">
        <v>14.38</v>
      </c>
      <c r="M28" s="116">
        <v>0</v>
      </c>
      <c r="N28" s="115">
        <v>443.41</v>
      </c>
      <c r="O28" s="88">
        <v>208.22</v>
      </c>
      <c r="P28" s="88">
        <v>0</v>
      </c>
      <c r="Q28" s="88">
        <v>0</v>
      </c>
      <c r="R28" s="88">
        <v>0</v>
      </c>
      <c r="S28" s="116">
        <v>0</v>
      </c>
      <c r="W28">
        <v>0.4</v>
      </c>
      <c r="X28">
        <v>0.77</v>
      </c>
      <c r="Y28">
        <v>0.28999999999999998</v>
      </c>
      <c r="Z28">
        <v>0.3</v>
      </c>
      <c r="AA28">
        <v>0.4</v>
      </c>
      <c r="AB28">
        <v>0.8</v>
      </c>
      <c r="AC28">
        <v>0.38</v>
      </c>
      <c r="AD28">
        <v>0.35</v>
      </c>
      <c r="AE28">
        <v>0</v>
      </c>
      <c r="AF28">
        <v>0</v>
      </c>
      <c r="AG28">
        <v>19.18</v>
      </c>
      <c r="AH28">
        <v>0</v>
      </c>
      <c r="AI28">
        <v>0.43</v>
      </c>
      <c r="AJ28">
        <v>0.64</v>
      </c>
      <c r="AK28">
        <v>0.4</v>
      </c>
      <c r="AL28">
        <v>14.38</v>
      </c>
      <c r="AM28">
        <v>0.32</v>
      </c>
      <c r="AN28">
        <v>0.43</v>
      </c>
      <c r="AO28">
        <v>0</v>
      </c>
      <c r="AP28">
        <v>0</v>
      </c>
      <c r="AQ28">
        <v>2.88</v>
      </c>
      <c r="AR28">
        <v>1.34</v>
      </c>
      <c r="AS28">
        <v>0</v>
      </c>
      <c r="AT28">
        <v>0.2</v>
      </c>
      <c r="AU28">
        <v>4.3</v>
      </c>
      <c r="AV28">
        <v>2.09</v>
      </c>
      <c r="AW28">
        <v>248.71</v>
      </c>
      <c r="AX28">
        <v>1.51</v>
      </c>
      <c r="AY28">
        <v>5.16</v>
      </c>
      <c r="AZ28">
        <v>41.58</v>
      </c>
      <c r="BA28">
        <v>30</v>
      </c>
      <c r="BB28">
        <v>15</v>
      </c>
      <c r="BC28">
        <v>0</v>
      </c>
      <c r="BD28">
        <v>45</v>
      </c>
      <c r="BE28">
        <v>35</v>
      </c>
      <c r="BF28">
        <v>0</v>
      </c>
      <c r="BG28">
        <v>108.12</v>
      </c>
      <c r="BH28">
        <v>115.16</v>
      </c>
      <c r="BI28">
        <v>0</v>
      </c>
    </row>
    <row r="29" spans="1:61">
      <c r="A29" t="s">
        <v>269</v>
      </c>
      <c r="G29" t="s">
        <v>71</v>
      </c>
      <c r="H29" s="115">
        <v>40.630000000000003</v>
      </c>
      <c r="I29" s="88">
        <v>0.6399999999999999</v>
      </c>
      <c r="J29" s="88">
        <v>1.6600000000000001</v>
      </c>
      <c r="K29" s="88">
        <v>0</v>
      </c>
      <c r="L29" s="88">
        <v>14.38</v>
      </c>
      <c r="M29" s="116">
        <v>0</v>
      </c>
      <c r="N29" s="115">
        <v>443.41</v>
      </c>
      <c r="O29" s="88">
        <v>220.22</v>
      </c>
      <c r="P29" s="88">
        <v>0</v>
      </c>
      <c r="Q29" s="88">
        <v>0</v>
      </c>
      <c r="R29" s="88">
        <v>0</v>
      </c>
      <c r="S29" s="116">
        <v>0</v>
      </c>
      <c r="W29">
        <v>0.4</v>
      </c>
      <c r="X29">
        <v>0.77</v>
      </c>
      <c r="Y29">
        <v>0.28999999999999998</v>
      </c>
      <c r="Z29">
        <v>0.3</v>
      </c>
      <c r="AA29">
        <v>0.4</v>
      </c>
      <c r="AB29">
        <v>0.8</v>
      </c>
      <c r="AC29">
        <v>0.38</v>
      </c>
      <c r="AD29">
        <v>0.35</v>
      </c>
      <c r="AE29">
        <v>13.42</v>
      </c>
      <c r="AF29">
        <v>0</v>
      </c>
      <c r="AG29">
        <v>19.18</v>
      </c>
      <c r="AH29">
        <v>0</v>
      </c>
      <c r="AI29">
        <v>0.43</v>
      </c>
      <c r="AJ29">
        <v>0.64</v>
      </c>
      <c r="AK29">
        <v>0.4</v>
      </c>
      <c r="AL29">
        <v>14.38</v>
      </c>
      <c r="AM29">
        <v>0.32</v>
      </c>
      <c r="AN29">
        <v>0.43</v>
      </c>
      <c r="AO29">
        <v>0</v>
      </c>
      <c r="AP29">
        <v>0</v>
      </c>
      <c r="AQ29">
        <v>2.88</v>
      </c>
      <c r="AR29">
        <v>1.34</v>
      </c>
      <c r="AS29">
        <v>0</v>
      </c>
      <c r="AT29">
        <v>0.2</v>
      </c>
      <c r="AU29">
        <v>4.3</v>
      </c>
      <c r="AV29">
        <v>2.09</v>
      </c>
      <c r="AW29">
        <v>248.71</v>
      </c>
      <c r="AX29">
        <v>1.51</v>
      </c>
      <c r="AY29">
        <v>5.16</v>
      </c>
      <c r="AZ29">
        <v>41.58</v>
      </c>
      <c r="BA29">
        <v>30</v>
      </c>
      <c r="BB29">
        <v>15</v>
      </c>
      <c r="BC29">
        <v>0</v>
      </c>
      <c r="BD29">
        <v>45</v>
      </c>
      <c r="BE29">
        <v>35</v>
      </c>
      <c r="BF29">
        <v>12</v>
      </c>
      <c r="BG29">
        <v>108.12</v>
      </c>
      <c r="BH29">
        <v>115.16</v>
      </c>
      <c r="BI29">
        <v>0</v>
      </c>
    </row>
    <row r="30" spans="1:61">
      <c r="A30" t="s">
        <v>270</v>
      </c>
      <c r="G30" t="s">
        <v>72</v>
      </c>
      <c r="H30" s="115">
        <v>40.630000000000003</v>
      </c>
      <c r="I30" s="88">
        <v>0.6399999999999999</v>
      </c>
      <c r="J30" s="88">
        <v>1.6600000000000001</v>
      </c>
      <c r="K30" s="88">
        <v>0</v>
      </c>
      <c r="L30" s="88">
        <v>14.38</v>
      </c>
      <c r="M30" s="116">
        <v>0</v>
      </c>
      <c r="N30" s="115">
        <v>443.41</v>
      </c>
      <c r="O30" s="88">
        <v>228.22</v>
      </c>
      <c r="P30" s="88">
        <v>0</v>
      </c>
      <c r="Q30" s="88">
        <v>0</v>
      </c>
      <c r="R30" s="88">
        <v>0</v>
      </c>
      <c r="S30" s="116">
        <v>0</v>
      </c>
      <c r="W30">
        <v>0.4</v>
      </c>
      <c r="X30">
        <v>0.77</v>
      </c>
      <c r="Y30">
        <v>0.28999999999999998</v>
      </c>
      <c r="Z30">
        <v>0.3</v>
      </c>
      <c r="AA30">
        <v>0.4</v>
      </c>
      <c r="AB30">
        <v>0.8</v>
      </c>
      <c r="AC30">
        <v>0.38</v>
      </c>
      <c r="AD30">
        <v>0.35</v>
      </c>
      <c r="AE30">
        <v>13.42</v>
      </c>
      <c r="AF30">
        <v>0</v>
      </c>
      <c r="AG30">
        <v>19.18</v>
      </c>
      <c r="AH30">
        <v>0</v>
      </c>
      <c r="AI30">
        <v>0.43</v>
      </c>
      <c r="AJ30">
        <v>0.64</v>
      </c>
      <c r="AK30">
        <v>0.4</v>
      </c>
      <c r="AL30">
        <v>14.38</v>
      </c>
      <c r="AM30">
        <v>0.32</v>
      </c>
      <c r="AN30">
        <v>0.43</v>
      </c>
      <c r="AO30">
        <v>0</v>
      </c>
      <c r="AP30">
        <v>0</v>
      </c>
      <c r="AQ30">
        <v>2.88</v>
      </c>
      <c r="AR30">
        <v>1.34</v>
      </c>
      <c r="AS30">
        <v>0</v>
      </c>
      <c r="AT30">
        <v>0.2</v>
      </c>
      <c r="AU30">
        <v>4.3</v>
      </c>
      <c r="AV30">
        <v>2.09</v>
      </c>
      <c r="AW30">
        <v>248.71</v>
      </c>
      <c r="AX30">
        <v>1.51</v>
      </c>
      <c r="AY30">
        <v>5.16</v>
      </c>
      <c r="AZ30">
        <v>41.58</v>
      </c>
      <c r="BA30">
        <v>30</v>
      </c>
      <c r="BB30">
        <v>15</v>
      </c>
      <c r="BC30">
        <v>0</v>
      </c>
      <c r="BD30">
        <v>45</v>
      </c>
      <c r="BE30">
        <v>35</v>
      </c>
      <c r="BF30">
        <v>20</v>
      </c>
      <c r="BG30">
        <v>108.12</v>
      </c>
      <c r="BH30">
        <v>115.16</v>
      </c>
      <c r="BI30">
        <v>0</v>
      </c>
    </row>
    <row r="31" spans="1:61">
      <c r="A31" t="s">
        <v>280</v>
      </c>
      <c r="G31" t="s">
        <v>73</v>
      </c>
      <c r="H31" s="115">
        <v>138.49</v>
      </c>
      <c r="I31" s="88">
        <v>0.69</v>
      </c>
      <c r="J31" s="88">
        <v>1.6600000000000001</v>
      </c>
      <c r="K31" s="88">
        <v>0</v>
      </c>
      <c r="L31" s="88">
        <v>14.38</v>
      </c>
      <c r="M31" s="116">
        <v>0</v>
      </c>
      <c r="N31" s="115">
        <v>443.41</v>
      </c>
      <c r="O31" s="88">
        <v>201.49</v>
      </c>
      <c r="P31" s="88">
        <v>0</v>
      </c>
      <c r="Q31" s="88">
        <v>0</v>
      </c>
      <c r="R31" s="88">
        <v>0</v>
      </c>
      <c r="S31" s="116">
        <v>0</v>
      </c>
      <c r="W31">
        <v>0.4</v>
      </c>
      <c r="X31">
        <v>0.77</v>
      </c>
      <c r="Y31">
        <v>0.28999999999999998</v>
      </c>
      <c r="Z31">
        <v>0.3</v>
      </c>
      <c r="AA31">
        <v>0.4</v>
      </c>
      <c r="AB31">
        <v>0.8</v>
      </c>
      <c r="AC31">
        <v>0.48</v>
      </c>
      <c r="AD31">
        <v>0.4</v>
      </c>
      <c r="AE31">
        <v>13.42</v>
      </c>
      <c r="AF31">
        <v>98.77</v>
      </c>
      <c r="AG31">
        <v>18.22</v>
      </c>
      <c r="AH31">
        <v>0</v>
      </c>
      <c r="AI31">
        <v>0.43</v>
      </c>
      <c r="AJ31">
        <v>0.59</v>
      </c>
      <c r="AK31">
        <v>0.4</v>
      </c>
      <c r="AL31">
        <v>14.38</v>
      </c>
      <c r="AM31">
        <v>0.32</v>
      </c>
      <c r="AN31">
        <v>0.43</v>
      </c>
      <c r="AO31">
        <v>0</v>
      </c>
      <c r="AP31">
        <v>0</v>
      </c>
      <c r="AQ31">
        <v>2.88</v>
      </c>
      <c r="AR31">
        <v>1.34</v>
      </c>
      <c r="AS31">
        <v>0</v>
      </c>
      <c r="AT31">
        <v>0.2</v>
      </c>
      <c r="AU31">
        <v>4.57</v>
      </c>
      <c r="AV31">
        <v>2.09</v>
      </c>
      <c r="AW31">
        <v>248.71</v>
      </c>
      <c r="AX31">
        <v>1.51</v>
      </c>
      <c r="AY31">
        <v>5.16</v>
      </c>
      <c r="AZ31">
        <v>41.58</v>
      </c>
      <c r="BA31">
        <v>30</v>
      </c>
      <c r="BB31">
        <v>15</v>
      </c>
      <c r="BC31">
        <v>0</v>
      </c>
      <c r="BD31">
        <v>45</v>
      </c>
      <c r="BE31">
        <v>0</v>
      </c>
      <c r="BF31">
        <v>28</v>
      </c>
      <c r="BG31">
        <v>108.12</v>
      </c>
      <c r="BH31">
        <v>115.16</v>
      </c>
      <c r="BI31">
        <v>0</v>
      </c>
    </row>
    <row r="32" spans="1:61">
      <c r="A32" t="s">
        <v>281</v>
      </c>
      <c r="G32" t="s">
        <v>74</v>
      </c>
      <c r="H32" s="115">
        <v>138.49</v>
      </c>
      <c r="I32" s="88">
        <v>0.69</v>
      </c>
      <c r="J32" s="88">
        <v>1.6600000000000001</v>
      </c>
      <c r="K32" s="88">
        <v>0</v>
      </c>
      <c r="L32" s="88">
        <v>14.38</v>
      </c>
      <c r="M32" s="116">
        <v>0</v>
      </c>
      <c r="N32" s="115">
        <v>443.41</v>
      </c>
      <c r="O32" s="88">
        <v>201.49</v>
      </c>
      <c r="P32" s="88">
        <v>0</v>
      </c>
      <c r="Q32" s="88">
        <v>0</v>
      </c>
      <c r="R32" s="88">
        <v>0</v>
      </c>
      <c r="S32" s="116">
        <v>0</v>
      </c>
      <c r="W32">
        <v>0.4</v>
      </c>
      <c r="X32">
        <v>0.77</v>
      </c>
      <c r="Y32">
        <v>0.28999999999999998</v>
      </c>
      <c r="Z32">
        <v>0.3</v>
      </c>
      <c r="AA32">
        <v>0.4</v>
      </c>
      <c r="AB32">
        <v>0.8</v>
      </c>
      <c r="AC32">
        <v>0.48</v>
      </c>
      <c r="AD32">
        <v>0.4</v>
      </c>
      <c r="AE32">
        <v>13.42</v>
      </c>
      <c r="AF32">
        <v>98.77</v>
      </c>
      <c r="AG32">
        <v>18.22</v>
      </c>
      <c r="AH32">
        <v>0</v>
      </c>
      <c r="AI32">
        <v>0.43</v>
      </c>
      <c r="AJ32">
        <v>0.59</v>
      </c>
      <c r="AK32">
        <v>0.4</v>
      </c>
      <c r="AL32">
        <v>14.38</v>
      </c>
      <c r="AM32">
        <v>0.32</v>
      </c>
      <c r="AN32">
        <v>0.43</v>
      </c>
      <c r="AO32">
        <v>0</v>
      </c>
      <c r="AP32">
        <v>0</v>
      </c>
      <c r="AQ32">
        <v>2.88</v>
      </c>
      <c r="AR32">
        <v>1.34</v>
      </c>
      <c r="AS32">
        <v>0</v>
      </c>
      <c r="AT32">
        <v>0.2</v>
      </c>
      <c r="AU32">
        <v>4.57</v>
      </c>
      <c r="AV32">
        <v>2.09</v>
      </c>
      <c r="AW32">
        <v>248.71</v>
      </c>
      <c r="AX32">
        <v>1.51</v>
      </c>
      <c r="AY32">
        <v>5.16</v>
      </c>
      <c r="AZ32">
        <v>41.58</v>
      </c>
      <c r="BA32">
        <v>30</v>
      </c>
      <c r="BB32">
        <v>15</v>
      </c>
      <c r="BC32">
        <v>0</v>
      </c>
      <c r="BD32">
        <v>45</v>
      </c>
      <c r="BE32">
        <v>0</v>
      </c>
      <c r="BF32">
        <v>28</v>
      </c>
      <c r="BG32">
        <v>108.12</v>
      </c>
      <c r="BH32">
        <v>115.16</v>
      </c>
      <c r="BI32">
        <v>0</v>
      </c>
    </row>
    <row r="33" spans="1:61">
      <c r="A33" t="s">
        <v>282</v>
      </c>
      <c r="G33" t="s">
        <v>75</v>
      </c>
      <c r="H33" s="115">
        <v>154.19</v>
      </c>
      <c r="I33" s="88">
        <v>0.69</v>
      </c>
      <c r="J33" s="88">
        <v>1.6600000000000001</v>
      </c>
      <c r="K33" s="88">
        <v>0</v>
      </c>
      <c r="L33" s="88">
        <v>14.38</v>
      </c>
      <c r="M33" s="116">
        <v>0</v>
      </c>
      <c r="N33" s="115">
        <v>443.41</v>
      </c>
      <c r="O33" s="88">
        <v>201.49</v>
      </c>
      <c r="P33" s="88">
        <v>0</v>
      </c>
      <c r="Q33" s="88">
        <v>0</v>
      </c>
      <c r="R33" s="88">
        <v>0</v>
      </c>
      <c r="S33" s="116">
        <v>0</v>
      </c>
      <c r="W33">
        <v>0.4</v>
      </c>
      <c r="X33">
        <v>0.77</v>
      </c>
      <c r="Y33">
        <v>0.28999999999999998</v>
      </c>
      <c r="Z33">
        <v>0.3</v>
      </c>
      <c r="AA33">
        <v>0.4</v>
      </c>
      <c r="AB33">
        <v>0.8</v>
      </c>
      <c r="AC33">
        <v>0.48</v>
      </c>
      <c r="AD33">
        <v>0.4</v>
      </c>
      <c r="AE33">
        <v>28.77</v>
      </c>
      <c r="AF33">
        <v>98.77</v>
      </c>
      <c r="AG33">
        <v>18.22</v>
      </c>
      <c r="AH33">
        <v>0</v>
      </c>
      <c r="AI33">
        <v>0.43</v>
      </c>
      <c r="AJ33">
        <v>0.59</v>
      </c>
      <c r="AK33">
        <v>0.4</v>
      </c>
      <c r="AL33">
        <v>14.38</v>
      </c>
      <c r="AM33">
        <v>0.32</v>
      </c>
      <c r="AN33">
        <v>0.43</v>
      </c>
      <c r="AO33">
        <v>0</v>
      </c>
      <c r="AP33">
        <v>0</v>
      </c>
      <c r="AQ33">
        <v>2.88</v>
      </c>
      <c r="AR33">
        <v>1.34</v>
      </c>
      <c r="AS33">
        <v>0</v>
      </c>
      <c r="AT33">
        <v>0.2</v>
      </c>
      <c r="AU33">
        <v>4.57</v>
      </c>
      <c r="AV33">
        <v>2.09</v>
      </c>
      <c r="AW33">
        <v>248.71</v>
      </c>
      <c r="AX33">
        <v>1.51</v>
      </c>
      <c r="AY33">
        <v>5.16</v>
      </c>
      <c r="AZ33">
        <v>41.58</v>
      </c>
      <c r="BA33">
        <v>30</v>
      </c>
      <c r="BB33">
        <v>15</v>
      </c>
      <c r="BC33">
        <v>0</v>
      </c>
      <c r="BD33">
        <v>45</v>
      </c>
      <c r="BE33">
        <v>0</v>
      </c>
      <c r="BF33">
        <v>28</v>
      </c>
      <c r="BG33">
        <v>108.12</v>
      </c>
      <c r="BH33">
        <v>115.16</v>
      </c>
      <c r="BI33">
        <v>0.35</v>
      </c>
    </row>
    <row r="34" spans="1:61">
      <c r="A34" t="s">
        <v>283</v>
      </c>
      <c r="G34" t="s">
        <v>76</v>
      </c>
      <c r="H34" s="115">
        <v>154.64000000000001</v>
      </c>
      <c r="I34" s="88">
        <v>0.69</v>
      </c>
      <c r="J34" s="88">
        <v>1.6600000000000001</v>
      </c>
      <c r="K34" s="88">
        <v>0</v>
      </c>
      <c r="L34" s="88">
        <v>14.38</v>
      </c>
      <c r="M34" s="116">
        <v>0</v>
      </c>
      <c r="N34" s="115">
        <v>443.41</v>
      </c>
      <c r="O34" s="88">
        <v>201.49</v>
      </c>
      <c r="P34" s="88">
        <v>0</v>
      </c>
      <c r="Q34" s="88">
        <v>0</v>
      </c>
      <c r="R34" s="88">
        <v>0</v>
      </c>
      <c r="S34" s="116">
        <v>0</v>
      </c>
      <c r="W34">
        <v>0.4</v>
      </c>
      <c r="X34">
        <v>0.77</v>
      </c>
      <c r="Y34">
        <v>0.28999999999999998</v>
      </c>
      <c r="Z34">
        <v>0.3</v>
      </c>
      <c r="AA34">
        <v>0.4</v>
      </c>
      <c r="AB34">
        <v>0.8</v>
      </c>
      <c r="AC34">
        <v>0.48</v>
      </c>
      <c r="AD34">
        <v>0.4</v>
      </c>
      <c r="AE34">
        <v>28.77</v>
      </c>
      <c r="AF34">
        <v>98.77</v>
      </c>
      <c r="AG34">
        <v>18.22</v>
      </c>
      <c r="AH34">
        <v>0</v>
      </c>
      <c r="AI34">
        <v>0.43</v>
      </c>
      <c r="AJ34">
        <v>0.59</v>
      </c>
      <c r="AK34">
        <v>0.4</v>
      </c>
      <c r="AL34">
        <v>14.38</v>
      </c>
      <c r="AM34">
        <v>0.32</v>
      </c>
      <c r="AN34">
        <v>0.43</v>
      </c>
      <c r="AO34">
        <v>0</v>
      </c>
      <c r="AP34">
        <v>0</v>
      </c>
      <c r="AQ34">
        <v>2.88</v>
      </c>
      <c r="AR34">
        <v>1.34</v>
      </c>
      <c r="AS34">
        <v>0</v>
      </c>
      <c r="AT34">
        <v>0.2</v>
      </c>
      <c r="AU34">
        <v>4.57</v>
      </c>
      <c r="AV34">
        <v>2.09</v>
      </c>
      <c r="AW34">
        <v>248.71</v>
      </c>
      <c r="AX34">
        <v>1.51</v>
      </c>
      <c r="AY34">
        <v>5.16</v>
      </c>
      <c r="AZ34">
        <v>41.58</v>
      </c>
      <c r="BA34">
        <v>30</v>
      </c>
      <c r="BB34">
        <v>15</v>
      </c>
      <c r="BC34">
        <v>0</v>
      </c>
      <c r="BD34">
        <v>45</v>
      </c>
      <c r="BE34">
        <v>0</v>
      </c>
      <c r="BF34">
        <v>28</v>
      </c>
      <c r="BG34">
        <v>108.12</v>
      </c>
      <c r="BH34">
        <v>115.16</v>
      </c>
      <c r="BI34">
        <v>0.8</v>
      </c>
    </row>
    <row r="35" spans="1:61">
      <c r="A35" t="s">
        <v>298</v>
      </c>
      <c r="G35" t="s">
        <v>77</v>
      </c>
      <c r="H35" s="115">
        <v>155.71</v>
      </c>
      <c r="I35" s="88">
        <v>0.69</v>
      </c>
      <c r="J35" s="88">
        <v>1.6600000000000001</v>
      </c>
      <c r="K35" s="88">
        <v>120.82</v>
      </c>
      <c r="L35" s="88">
        <v>14.38</v>
      </c>
      <c r="M35" s="116">
        <v>0</v>
      </c>
      <c r="N35" s="115">
        <v>443.41</v>
      </c>
      <c r="O35" s="88">
        <v>204.18</v>
      </c>
      <c r="P35" s="88">
        <v>0</v>
      </c>
      <c r="Q35" s="88">
        <v>0</v>
      </c>
      <c r="R35" s="88">
        <v>0</v>
      </c>
      <c r="S35" s="116">
        <v>0</v>
      </c>
      <c r="W35">
        <v>0.4</v>
      </c>
      <c r="X35">
        <v>0.77</v>
      </c>
      <c r="Y35">
        <v>0.28999999999999998</v>
      </c>
      <c r="Z35">
        <v>0.3</v>
      </c>
      <c r="AA35">
        <v>0.4</v>
      </c>
      <c r="AB35">
        <v>0.8</v>
      </c>
      <c r="AC35">
        <v>0.48</v>
      </c>
      <c r="AD35">
        <v>0.4</v>
      </c>
      <c r="AE35">
        <v>28.77</v>
      </c>
      <c r="AF35">
        <v>98.77</v>
      </c>
      <c r="AG35">
        <v>18.22</v>
      </c>
      <c r="AH35">
        <v>0</v>
      </c>
      <c r="AI35">
        <v>0.43</v>
      </c>
      <c r="AJ35">
        <v>0.59</v>
      </c>
      <c r="AK35">
        <v>0.4</v>
      </c>
      <c r="AL35">
        <v>14.38</v>
      </c>
      <c r="AM35">
        <v>0.32</v>
      </c>
      <c r="AN35">
        <v>0.43</v>
      </c>
      <c r="AO35">
        <v>0</v>
      </c>
      <c r="AP35">
        <v>120.82</v>
      </c>
      <c r="AQ35">
        <v>2.88</v>
      </c>
      <c r="AR35">
        <v>1.34</v>
      </c>
      <c r="AS35">
        <v>0</v>
      </c>
      <c r="AT35">
        <v>0.2</v>
      </c>
      <c r="AU35">
        <v>4.83</v>
      </c>
      <c r="AV35">
        <v>3.23</v>
      </c>
      <c r="AW35">
        <v>248.71</v>
      </c>
      <c r="AX35">
        <v>1.94</v>
      </c>
      <c r="AY35">
        <v>6.02</v>
      </c>
      <c r="AZ35">
        <v>41.58</v>
      </c>
      <c r="BA35">
        <v>30</v>
      </c>
      <c r="BB35">
        <v>15</v>
      </c>
      <c r="BC35">
        <v>0</v>
      </c>
      <c r="BD35">
        <v>45</v>
      </c>
      <c r="BE35">
        <v>0</v>
      </c>
      <c r="BF35">
        <v>28</v>
      </c>
      <c r="BG35">
        <v>108.12</v>
      </c>
      <c r="BH35">
        <v>115.16</v>
      </c>
      <c r="BI35">
        <v>1.87</v>
      </c>
    </row>
    <row r="36" spans="1:61">
      <c r="A36" t="s">
        <v>331</v>
      </c>
      <c r="G36" t="s">
        <v>78</v>
      </c>
      <c r="H36" s="115">
        <v>157.45000000000002</v>
      </c>
      <c r="I36" s="88">
        <v>0.69</v>
      </c>
      <c r="J36" s="88">
        <v>1.6600000000000001</v>
      </c>
      <c r="K36" s="88">
        <v>120.82</v>
      </c>
      <c r="L36" s="88">
        <v>14.38</v>
      </c>
      <c r="M36" s="116">
        <v>0</v>
      </c>
      <c r="N36" s="115">
        <v>443.41</v>
      </c>
      <c r="O36" s="88">
        <v>204.18</v>
      </c>
      <c r="P36" s="88">
        <v>0</v>
      </c>
      <c r="Q36" s="88">
        <v>0</v>
      </c>
      <c r="R36" s="88">
        <v>0</v>
      </c>
      <c r="S36" s="116">
        <v>0</v>
      </c>
      <c r="W36">
        <v>0.4</v>
      </c>
      <c r="X36">
        <v>0.77</v>
      </c>
      <c r="Y36">
        <v>0.28999999999999998</v>
      </c>
      <c r="Z36">
        <v>0.3</v>
      </c>
      <c r="AA36">
        <v>0.4</v>
      </c>
      <c r="AB36">
        <v>0.8</v>
      </c>
      <c r="AC36">
        <v>0.48</v>
      </c>
      <c r="AD36">
        <v>0.4</v>
      </c>
      <c r="AE36">
        <v>28.77</v>
      </c>
      <c r="AF36">
        <v>98.77</v>
      </c>
      <c r="AG36">
        <v>18.22</v>
      </c>
      <c r="AH36">
        <v>0</v>
      </c>
      <c r="AI36">
        <v>0.43</v>
      </c>
      <c r="AJ36">
        <v>0.59</v>
      </c>
      <c r="AK36">
        <v>0.4</v>
      </c>
      <c r="AL36">
        <v>14.38</v>
      </c>
      <c r="AM36">
        <v>0.32</v>
      </c>
      <c r="AN36">
        <v>0.43</v>
      </c>
      <c r="AO36">
        <v>0</v>
      </c>
      <c r="AP36">
        <v>120.82</v>
      </c>
      <c r="AQ36">
        <v>2.88</v>
      </c>
      <c r="AR36">
        <v>1.34</v>
      </c>
      <c r="AS36">
        <v>0</v>
      </c>
      <c r="AT36">
        <v>0.2</v>
      </c>
      <c r="AU36">
        <v>4.83</v>
      </c>
      <c r="AV36">
        <v>3.23</v>
      </c>
      <c r="AW36">
        <v>248.71</v>
      </c>
      <c r="AX36">
        <v>1.94</v>
      </c>
      <c r="AY36">
        <v>6.02</v>
      </c>
      <c r="AZ36">
        <v>41.58</v>
      </c>
      <c r="BA36">
        <v>30</v>
      </c>
      <c r="BB36">
        <v>15</v>
      </c>
      <c r="BC36">
        <v>0</v>
      </c>
      <c r="BD36">
        <v>45</v>
      </c>
      <c r="BE36">
        <v>0</v>
      </c>
      <c r="BF36">
        <v>28</v>
      </c>
      <c r="BG36">
        <v>108.12</v>
      </c>
      <c r="BH36">
        <v>115.16</v>
      </c>
      <c r="BI36">
        <v>3.61</v>
      </c>
    </row>
    <row r="37" spans="1:61">
      <c r="A37" t="s">
        <v>332</v>
      </c>
      <c r="G37" t="s">
        <v>79</v>
      </c>
      <c r="H37" s="115">
        <v>168.62</v>
      </c>
      <c r="I37" s="88">
        <v>0.69</v>
      </c>
      <c r="J37" s="88">
        <v>1.6600000000000001</v>
      </c>
      <c r="K37" s="88">
        <v>120.82</v>
      </c>
      <c r="L37" s="88">
        <v>14.38</v>
      </c>
      <c r="M37" s="116">
        <v>0</v>
      </c>
      <c r="N37" s="115">
        <v>443.41</v>
      </c>
      <c r="O37" s="88">
        <v>192.18</v>
      </c>
      <c r="P37" s="88">
        <v>0</v>
      </c>
      <c r="Q37" s="88">
        <v>0</v>
      </c>
      <c r="R37" s="88">
        <v>0</v>
      </c>
      <c r="S37" s="116">
        <v>0</v>
      </c>
      <c r="W37">
        <v>0.4</v>
      </c>
      <c r="X37">
        <v>0.77</v>
      </c>
      <c r="Y37">
        <v>0.28999999999999998</v>
      </c>
      <c r="Z37">
        <v>0.3</v>
      </c>
      <c r="AA37">
        <v>0.4</v>
      </c>
      <c r="AB37">
        <v>0.8</v>
      </c>
      <c r="AC37">
        <v>0.48</v>
      </c>
      <c r="AD37">
        <v>0.4</v>
      </c>
      <c r="AE37">
        <v>38.36</v>
      </c>
      <c r="AF37">
        <v>98.77</v>
      </c>
      <c r="AG37">
        <v>18.22</v>
      </c>
      <c r="AH37">
        <v>0</v>
      </c>
      <c r="AI37">
        <v>0.43</v>
      </c>
      <c r="AJ37">
        <v>0.59</v>
      </c>
      <c r="AK37">
        <v>0.4</v>
      </c>
      <c r="AL37">
        <v>14.38</v>
      </c>
      <c r="AM37">
        <v>0.32</v>
      </c>
      <c r="AN37">
        <v>0.43</v>
      </c>
      <c r="AO37">
        <v>0</v>
      </c>
      <c r="AP37">
        <v>120.82</v>
      </c>
      <c r="AQ37">
        <v>2.88</v>
      </c>
      <c r="AR37">
        <v>1.34</v>
      </c>
      <c r="AS37">
        <v>0</v>
      </c>
      <c r="AT37">
        <v>0.2</v>
      </c>
      <c r="AU37">
        <v>4.83</v>
      </c>
      <c r="AV37">
        <v>3.23</v>
      </c>
      <c r="AW37">
        <v>248.71</v>
      </c>
      <c r="AX37">
        <v>1.94</v>
      </c>
      <c r="AY37">
        <v>6.02</v>
      </c>
      <c r="AZ37">
        <v>41.58</v>
      </c>
      <c r="BA37">
        <v>30</v>
      </c>
      <c r="BB37">
        <v>15</v>
      </c>
      <c r="BC37">
        <v>0</v>
      </c>
      <c r="BD37">
        <v>45</v>
      </c>
      <c r="BE37">
        <v>0</v>
      </c>
      <c r="BF37">
        <v>16</v>
      </c>
      <c r="BG37">
        <v>108.12</v>
      </c>
      <c r="BH37">
        <v>115.16</v>
      </c>
      <c r="BI37">
        <v>5.19</v>
      </c>
    </row>
    <row r="38" spans="1:61">
      <c r="A38" t="s">
        <v>333</v>
      </c>
      <c r="G38" t="s">
        <v>80</v>
      </c>
      <c r="H38" s="115">
        <v>171.92000000000002</v>
      </c>
      <c r="I38" s="88">
        <v>0.69</v>
      </c>
      <c r="J38" s="88">
        <v>1.6600000000000001</v>
      </c>
      <c r="K38" s="88">
        <v>120.82</v>
      </c>
      <c r="L38" s="88">
        <v>14.38</v>
      </c>
      <c r="M38" s="116">
        <v>0</v>
      </c>
      <c r="N38" s="115">
        <v>443.41</v>
      </c>
      <c r="O38" s="88">
        <v>196.18</v>
      </c>
      <c r="P38" s="88">
        <v>0</v>
      </c>
      <c r="Q38" s="88">
        <v>0</v>
      </c>
      <c r="R38" s="88">
        <v>0</v>
      </c>
      <c r="S38" s="116">
        <v>0</v>
      </c>
      <c r="W38">
        <v>0.4</v>
      </c>
      <c r="X38">
        <v>0.77</v>
      </c>
      <c r="Y38">
        <v>0.28999999999999998</v>
      </c>
      <c r="Z38">
        <v>0.3</v>
      </c>
      <c r="AA38">
        <v>0.4</v>
      </c>
      <c r="AB38">
        <v>0.8</v>
      </c>
      <c r="AC38">
        <v>0.48</v>
      </c>
      <c r="AD38">
        <v>0.4</v>
      </c>
      <c r="AE38">
        <v>38.36</v>
      </c>
      <c r="AF38">
        <v>98.77</v>
      </c>
      <c r="AG38">
        <v>18.22</v>
      </c>
      <c r="AH38">
        <v>0</v>
      </c>
      <c r="AI38">
        <v>0.43</v>
      </c>
      <c r="AJ38">
        <v>0.59</v>
      </c>
      <c r="AK38">
        <v>0.4</v>
      </c>
      <c r="AL38">
        <v>14.38</v>
      </c>
      <c r="AM38">
        <v>0.32</v>
      </c>
      <c r="AN38">
        <v>0.43</v>
      </c>
      <c r="AO38">
        <v>0</v>
      </c>
      <c r="AP38">
        <v>120.82</v>
      </c>
      <c r="AQ38">
        <v>2.88</v>
      </c>
      <c r="AR38">
        <v>1.34</v>
      </c>
      <c r="AS38">
        <v>0</v>
      </c>
      <c r="AT38">
        <v>0.2</v>
      </c>
      <c r="AU38">
        <v>4.83</v>
      </c>
      <c r="AV38">
        <v>3.23</v>
      </c>
      <c r="AW38">
        <v>248.71</v>
      </c>
      <c r="AX38">
        <v>1.94</v>
      </c>
      <c r="AY38">
        <v>6.02</v>
      </c>
      <c r="AZ38">
        <v>41.58</v>
      </c>
      <c r="BA38">
        <v>30</v>
      </c>
      <c r="BB38">
        <v>15</v>
      </c>
      <c r="BC38">
        <v>0</v>
      </c>
      <c r="BD38">
        <v>45</v>
      </c>
      <c r="BE38">
        <v>0</v>
      </c>
      <c r="BF38">
        <v>20</v>
      </c>
      <c r="BG38">
        <v>108.12</v>
      </c>
      <c r="BH38">
        <v>115.16</v>
      </c>
      <c r="BI38">
        <v>8.49</v>
      </c>
    </row>
    <row r="39" spans="1:61">
      <c r="A39" t="s">
        <v>334</v>
      </c>
      <c r="G39" t="s">
        <v>81</v>
      </c>
      <c r="H39" s="115">
        <v>172.56</v>
      </c>
      <c r="I39" s="88">
        <v>0.69</v>
      </c>
      <c r="J39" s="88">
        <v>6.6000000000000005</v>
      </c>
      <c r="K39" s="88">
        <v>0</v>
      </c>
      <c r="L39" s="88">
        <v>14.38</v>
      </c>
      <c r="M39" s="116">
        <v>0</v>
      </c>
      <c r="N39" s="115">
        <v>443.41</v>
      </c>
      <c r="O39" s="88">
        <v>176.61</v>
      </c>
      <c r="P39" s="88">
        <v>0</v>
      </c>
      <c r="Q39" s="88">
        <v>0</v>
      </c>
      <c r="R39" s="88">
        <v>0</v>
      </c>
      <c r="S39" s="116">
        <v>0</v>
      </c>
      <c r="W39">
        <v>0.4</v>
      </c>
      <c r="X39">
        <v>0.77</v>
      </c>
      <c r="Y39">
        <v>0.28999999999999998</v>
      </c>
      <c r="Z39">
        <v>0.3</v>
      </c>
      <c r="AA39">
        <v>0.4</v>
      </c>
      <c r="AB39">
        <v>0.8</v>
      </c>
      <c r="AC39">
        <v>0.48</v>
      </c>
      <c r="AD39">
        <v>0.4</v>
      </c>
      <c r="AE39">
        <v>38.36</v>
      </c>
      <c r="AF39">
        <v>98.77</v>
      </c>
      <c r="AG39">
        <v>17.260000000000002</v>
      </c>
      <c r="AH39">
        <v>0</v>
      </c>
      <c r="AI39">
        <v>0.43</v>
      </c>
      <c r="AJ39">
        <v>0.59</v>
      </c>
      <c r="AK39">
        <v>0.4</v>
      </c>
      <c r="AL39">
        <v>14.38</v>
      </c>
      <c r="AM39">
        <v>0.32</v>
      </c>
      <c r="AN39">
        <v>0.43</v>
      </c>
      <c r="AO39">
        <v>0</v>
      </c>
      <c r="AP39">
        <v>0</v>
      </c>
      <c r="AQ39">
        <v>2.88</v>
      </c>
      <c r="AR39">
        <v>1.34</v>
      </c>
      <c r="AS39">
        <v>4.9400000000000004</v>
      </c>
      <c r="AT39">
        <v>0.2</v>
      </c>
      <c r="AU39">
        <v>4.83</v>
      </c>
      <c r="AV39">
        <v>3.23</v>
      </c>
      <c r="AW39">
        <v>248.71</v>
      </c>
      <c r="AX39">
        <v>1.94</v>
      </c>
      <c r="AY39">
        <v>6.45</v>
      </c>
      <c r="AZ39">
        <v>41.58</v>
      </c>
      <c r="BA39">
        <v>30</v>
      </c>
      <c r="BB39">
        <v>15</v>
      </c>
      <c r="BC39">
        <v>0</v>
      </c>
      <c r="BD39">
        <v>45</v>
      </c>
      <c r="BE39">
        <v>0</v>
      </c>
      <c r="BF39">
        <v>0</v>
      </c>
      <c r="BG39">
        <v>108.12</v>
      </c>
      <c r="BH39">
        <v>115.16</v>
      </c>
      <c r="BI39">
        <v>10.09</v>
      </c>
    </row>
    <row r="40" spans="1:61">
      <c r="A40" t="s">
        <v>355</v>
      </c>
      <c r="G40" t="s">
        <v>82</v>
      </c>
      <c r="H40" s="115">
        <v>177.23</v>
      </c>
      <c r="I40" s="88">
        <v>0.69</v>
      </c>
      <c r="J40" s="88">
        <v>7.11</v>
      </c>
      <c r="K40" s="88">
        <v>0</v>
      </c>
      <c r="L40" s="88">
        <v>14.38</v>
      </c>
      <c r="M40" s="116">
        <v>0</v>
      </c>
      <c r="N40" s="115">
        <v>443.41</v>
      </c>
      <c r="O40" s="88">
        <v>176.61</v>
      </c>
      <c r="P40" s="88">
        <v>0</v>
      </c>
      <c r="Q40" s="88">
        <v>0</v>
      </c>
      <c r="R40" s="88">
        <v>0</v>
      </c>
      <c r="S40" s="116">
        <v>0</v>
      </c>
      <c r="W40">
        <v>0.4</v>
      </c>
      <c r="X40">
        <v>0.77</v>
      </c>
      <c r="Y40">
        <v>0.28999999999999998</v>
      </c>
      <c r="Z40">
        <v>0.3</v>
      </c>
      <c r="AA40">
        <v>0.4</v>
      </c>
      <c r="AB40">
        <v>0.8</v>
      </c>
      <c r="AC40">
        <v>0.48</v>
      </c>
      <c r="AD40">
        <v>0.4</v>
      </c>
      <c r="AE40">
        <v>38.36</v>
      </c>
      <c r="AF40">
        <v>98.77</v>
      </c>
      <c r="AG40">
        <v>17.260000000000002</v>
      </c>
      <c r="AH40">
        <v>0</v>
      </c>
      <c r="AI40">
        <v>0.43</v>
      </c>
      <c r="AJ40">
        <v>0.59</v>
      </c>
      <c r="AK40">
        <v>0.4</v>
      </c>
      <c r="AL40">
        <v>14.38</v>
      </c>
      <c r="AM40">
        <v>0.32</v>
      </c>
      <c r="AN40">
        <v>0.43</v>
      </c>
      <c r="AO40">
        <v>0</v>
      </c>
      <c r="AP40">
        <v>0</v>
      </c>
      <c r="AQ40">
        <v>2.88</v>
      </c>
      <c r="AR40">
        <v>1.34</v>
      </c>
      <c r="AS40">
        <v>5.45</v>
      </c>
      <c r="AT40">
        <v>0.2</v>
      </c>
      <c r="AU40">
        <v>4.83</v>
      </c>
      <c r="AV40">
        <v>3.23</v>
      </c>
      <c r="AW40">
        <v>248.71</v>
      </c>
      <c r="AX40">
        <v>1.94</v>
      </c>
      <c r="AY40">
        <v>6.45</v>
      </c>
      <c r="AZ40">
        <v>41.58</v>
      </c>
      <c r="BA40">
        <v>30</v>
      </c>
      <c r="BB40">
        <v>15</v>
      </c>
      <c r="BC40">
        <v>0</v>
      </c>
      <c r="BD40">
        <v>45</v>
      </c>
      <c r="BE40">
        <v>0</v>
      </c>
      <c r="BF40">
        <v>0</v>
      </c>
      <c r="BG40">
        <v>108.12</v>
      </c>
      <c r="BH40">
        <v>115.16</v>
      </c>
      <c r="BI40">
        <v>14.76</v>
      </c>
    </row>
    <row r="41" spans="1:61">
      <c r="A41" t="s">
        <v>356</v>
      </c>
      <c r="G41" t="s">
        <v>83</v>
      </c>
      <c r="H41" s="115">
        <v>181.45</v>
      </c>
      <c r="I41" s="88">
        <v>0.69</v>
      </c>
      <c r="J41" s="88">
        <v>7.61</v>
      </c>
      <c r="K41" s="88">
        <v>0</v>
      </c>
      <c r="L41" s="88">
        <v>14.38</v>
      </c>
      <c r="M41" s="116">
        <v>0</v>
      </c>
      <c r="N41" s="115">
        <v>443.41</v>
      </c>
      <c r="O41" s="88">
        <v>176.61</v>
      </c>
      <c r="P41" s="88">
        <v>0</v>
      </c>
      <c r="Q41" s="88">
        <v>0</v>
      </c>
      <c r="R41" s="88">
        <v>0</v>
      </c>
      <c r="S41" s="116">
        <v>0</v>
      </c>
      <c r="W41">
        <v>0.4</v>
      </c>
      <c r="X41">
        <v>0.77</v>
      </c>
      <c r="Y41">
        <v>0.28999999999999998</v>
      </c>
      <c r="Z41">
        <v>0.3</v>
      </c>
      <c r="AA41">
        <v>0.4</v>
      </c>
      <c r="AB41">
        <v>0.8</v>
      </c>
      <c r="AC41">
        <v>0.48</v>
      </c>
      <c r="AD41">
        <v>0.4</v>
      </c>
      <c r="AE41">
        <v>38.36</v>
      </c>
      <c r="AF41">
        <v>98.77</v>
      </c>
      <c r="AG41">
        <v>17.260000000000002</v>
      </c>
      <c r="AH41">
        <v>0</v>
      </c>
      <c r="AI41">
        <v>0.43</v>
      </c>
      <c r="AJ41">
        <v>0.59</v>
      </c>
      <c r="AK41">
        <v>0.4</v>
      </c>
      <c r="AL41">
        <v>14.38</v>
      </c>
      <c r="AM41">
        <v>0.32</v>
      </c>
      <c r="AN41">
        <v>0.43</v>
      </c>
      <c r="AO41">
        <v>0</v>
      </c>
      <c r="AP41">
        <v>0</v>
      </c>
      <c r="AQ41">
        <v>2.88</v>
      </c>
      <c r="AR41">
        <v>1.34</v>
      </c>
      <c r="AS41">
        <v>5.95</v>
      </c>
      <c r="AT41">
        <v>0.2</v>
      </c>
      <c r="AU41">
        <v>4.83</v>
      </c>
      <c r="AV41">
        <v>3.23</v>
      </c>
      <c r="AW41">
        <v>248.71</v>
      </c>
      <c r="AX41">
        <v>1.94</v>
      </c>
      <c r="AY41">
        <v>6.45</v>
      </c>
      <c r="AZ41">
        <v>41.58</v>
      </c>
      <c r="BA41">
        <v>30</v>
      </c>
      <c r="BB41">
        <v>15</v>
      </c>
      <c r="BC41">
        <v>0</v>
      </c>
      <c r="BD41">
        <v>45</v>
      </c>
      <c r="BE41">
        <v>0</v>
      </c>
      <c r="BF41">
        <v>0</v>
      </c>
      <c r="BG41">
        <v>108.12</v>
      </c>
      <c r="BH41">
        <v>115.16</v>
      </c>
      <c r="BI41">
        <v>18.98</v>
      </c>
    </row>
    <row r="42" spans="1:61">
      <c r="A42" t="s">
        <v>357</v>
      </c>
      <c r="G42" t="s">
        <v>84</v>
      </c>
      <c r="H42" s="115">
        <v>182.54</v>
      </c>
      <c r="I42" s="88">
        <v>0.69</v>
      </c>
      <c r="J42" s="88">
        <v>8.120000000000001</v>
      </c>
      <c r="K42" s="88">
        <v>0</v>
      </c>
      <c r="L42" s="88">
        <v>14.38</v>
      </c>
      <c r="M42" s="116">
        <v>0</v>
      </c>
      <c r="N42" s="115">
        <v>443.41</v>
      </c>
      <c r="O42" s="88">
        <v>176.61</v>
      </c>
      <c r="P42" s="88">
        <v>0</v>
      </c>
      <c r="Q42" s="88">
        <v>0</v>
      </c>
      <c r="R42" s="88">
        <v>0</v>
      </c>
      <c r="S42" s="116">
        <v>0</v>
      </c>
      <c r="W42">
        <v>0.4</v>
      </c>
      <c r="X42">
        <v>0.77</v>
      </c>
      <c r="Y42">
        <v>0.28999999999999998</v>
      </c>
      <c r="Z42">
        <v>0.3</v>
      </c>
      <c r="AA42">
        <v>0.4</v>
      </c>
      <c r="AB42">
        <v>0.8</v>
      </c>
      <c r="AC42">
        <v>0.48</v>
      </c>
      <c r="AD42">
        <v>0.4</v>
      </c>
      <c r="AE42">
        <v>38.36</v>
      </c>
      <c r="AF42">
        <v>98.77</v>
      </c>
      <c r="AG42">
        <v>17.260000000000002</v>
      </c>
      <c r="AH42">
        <v>0</v>
      </c>
      <c r="AI42">
        <v>0.43</v>
      </c>
      <c r="AJ42">
        <v>0.59</v>
      </c>
      <c r="AK42">
        <v>0.4</v>
      </c>
      <c r="AL42">
        <v>14.38</v>
      </c>
      <c r="AM42">
        <v>0.32</v>
      </c>
      <c r="AN42">
        <v>0.43</v>
      </c>
      <c r="AO42">
        <v>0</v>
      </c>
      <c r="AP42">
        <v>0</v>
      </c>
      <c r="AQ42">
        <v>2.88</v>
      </c>
      <c r="AR42">
        <v>1.34</v>
      </c>
      <c r="AS42">
        <v>6.46</v>
      </c>
      <c r="AT42">
        <v>0.2</v>
      </c>
      <c r="AU42">
        <v>4.83</v>
      </c>
      <c r="AV42">
        <v>3.23</v>
      </c>
      <c r="AW42">
        <v>248.71</v>
      </c>
      <c r="AX42">
        <v>1.94</v>
      </c>
      <c r="AY42">
        <v>6.45</v>
      </c>
      <c r="AZ42">
        <v>41.58</v>
      </c>
      <c r="BA42">
        <v>30</v>
      </c>
      <c r="BB42">
        <v>15</v>
      </c>
      <c r="BC42">
        <v>0</v>
      </c>
      <c r="BD42">
        <v>45</v>
      </c>
      <c r="BE42">
        <v>0</v>
      </c>
      <c r="BF42">
        <v>0</v>
      </c>
      <c r="BG42">
        <v>108.12</v>
      </c>
      <c r="BH42">
        <v>115.16</v>
      </c>
      <c r="BI42">
        <v>20.07</v>
      </c>
    </row>
    <row r="43" spans="1:61">
      <c r="A43" t="s">
        <v>363</v>
      </c>
      <c r="G43" t="s">
        <v>85</v>
      </c>
      <c r="H43" s="115">
        <v>185.88</v>
      </c>
      <c r="I43" s="88">
        <v>0.66999999999999993</v>
      </c>
      <c r="J43" s="88">
        <v>8.48</v>
      </c>
      <c r="K43" s="88">
        <v>0</v>
      </c>
      <c r="L43" s="88">
        <v>14.38</v>
      </c>
      <c r="M43" s="116">
        <v>0</v>
      </c>
      <c r="N43" s="115">
        <v>443.41</v>
      </c>
      <c r="O43" s="88">
        <v>177.25</v>
      </c>
      <c r="P43" s="88">
        <v>0</v>
      </c>
      <c r="Q43" s="88">
        <v>0</v>
      </c>
      <c r="R43" s="88">
        <v>0</v>
      </c>
      <c r="S43" s="116">
        <v>0</v>
      </c>
      <c r="W43">
        <v>0.38</v>
      </c>
      <c r="X43">
        <v>0.77</v>
      </c>
      <c r="Y43">
        <v>0.28999999999999998</v>
      </c>
      <c r="Z43">
        <v>0.3</v>
      </c>
      <c r="AA43">
        <v>0.4</v>
      </c>
      <c r="AB43">
        <v>0.8</v>
      </c>
      <c r="AC43">
        <v>0.48</v>
      </c>
      <c r="AD43">
        <v>0.38</v>
      </c>
      <c r="AE43">
        <v>38.36</v>
      </c>
      <c r="AF43">
        <v>98.77</v>
      </c>
      <c r="AG43">
        <v>17.260000000000002</v>
      </c>
      <c r="AH43">
        <v>0</v>
      </c>
      <c r="AI43">
        <v>0.43</v>
      </c>
      <c r="AJ43">
        <v>0.59</v>
      </c>
      <c r="AK43">
        <v>0.4</v>
      </c>
      <c r="AL43">
        <v>14.38</v>
      </c>
      <c r="AM43">
        <v>0.32</v>
      </c>
      <c r="AN43">
        <v>0.43</v>
      </c>
      <c r="AO43">
        <v>0</v>
      </c>
      <c r="AP43">
        <v>0</v>
      </c>
      <c r="AQ43">
        <v>2.88</v>
      </c>
      <c r="AR43">
        <v>1.34</v>
      </c>
      <c r="AS43">
        <v>6.82</v>
      </c>
      <c r="AT43">
        <v>0.24</v>
      </c>
      <c r="AU43">
        <v>4.83</v>
      </c>
      <c r="AV43">
        <v>3.55</v>
      </c>
      <c r="AW43">
        <v>248.71</v>
      </c>
      <c r="AX43">
        <v>1.94</v>
      </c>
      <c r="AY43">
        <v>6.77</v>
      </c>
      <c r="AZ43">
        <v>41.58</v>
      </c>
      <c r="BA43">
        <v>30</v>
      </c>
      <c r="BB43">
        <v>15</v>
      </c>
      <c r="BC43">
        <v>0</v>
      </c>
      <c r="BD43">
        <v>45</v>
      </c>
      <c r="BE43">
        <v>0</v>
      </c>
      <c r="BF43">
        <v>0</v>
      </c>
      <c r="BG43">
        <v>108.12</v>
      </c>
      <c r="BH43">
        <v>115.16</v>
      </c>
      <c r="BI43">
        <v>23.39</v>
      </c>
    </row>
    <row r="44" spans="1:61">
      <c r="A44" t="s">
        <v>367</v>
      </c>
      <c r="G44" t="s">
        <v>86</v>
      </c>
      <c r="H44" s="115">
        <v>190.11</v>
      </c>
      <c r="I44" s="88">
        <v>0.66999999999999993</v>
      </c>
      <c r="J44" s="88">
        <v>8.8500000000000014</v>
      </c>
      <c r="K44" s="88">
        <v>0</v>
      </c>
      <c r="L44" s="88">
        <v>14.38</v>
      </c>
      <c r="M44" s="116">
        <v>0</v>
      </c>
      <c r="N44" s="115">
        <v>443.41</v>
      </c>
      <c r="O44" s="88">
        <v>177.25</v>
      </c>
      <c r="P44" s="88">
        <v>0</v>
      </c>
      <c r="Q44" s="88">
        <v>0</v>
      </c>
      <c r="R44" s="88">
        <v>0</v>
      </c>
      <c r="S44" s="116">
        <v>0</v>
      </c>
      <c r="W44">
        <v>0.38</v>
      </c>
      <c r="X44">
        <v>0.77</v>
      </c>
      <c r="Y44">
        <v>0.28999999999999998</v>
      </c>
      <c r="Z44">
        <v>0.3</v>
      </c>
      <c r="AA44">
        <v>0.4</v>
      </c>
      <c r="AB44">
        <v>0.8</v>
      </c>
      <c r="AC44">
        <v>0.48</v>
      </c>
      <c r="AD44">
        <v>0.38</v>
      </c>
      <c r="AE44">
        <v>38.36</v>
      </c>
      <c r="AF44">
        <v>98.77</v>
      </c>
      <c r="AG44">
        <v>17.260000000000002</v>
      </c>
      <c r="AH44">
        <v>0</v>
      </c>
      <c r="AI44">
        <v>0.43</v>
      </c>
      <c r="AJ44">
        <v>0.59</v>
      </c>
      <c r="AK44">
        <v>0.4</v>
      </c>
      <c r="AL44">
        <v>14.38</v>
      </c>
      <c r="AM44">
        <v>0.32</v>
      </c>
      <c r="AN44">
        <v>0.43</v>
      </c>
      <c r="AO44">
        <v>0</v>
      </c>
      <c r="AP44">
        <v>0</v>
      </c>
      <c r="AQ44">
        <v>2.88</v>
      </c>
      <c r="AR44">
        <v>1.34</v>
      </c>
      <c r="AS44">
        <v>7.19</v>
      </c>
      <c r="AT44">
        <v>0.24</v>
      </c>
      <c r="AU44">
        <v>4.83</v>
      </c>
      <c r="AV44">
        <v>3.55</v>
      </c>
      <c r="AW44">
        <v>248.71</v>
      </c>
      <c r="AX44">
        <v>1.94</v>
      </c>
      <c r="AY44">
        <v>6.77</v>
      </c>
      <c r="AZ44">
        <v>41.58</v>
      </c>
      <c r="BA44">
        <v>30</v>
      </c>
      <c r="BB44">
        <v>15</v>
      </c>
      <c r="BC44">
        <v>0</v>
      </c>
      <c r="BD44">
        <v>45</v>
      </c>
      <c r="BE44">
        <v>0</v>
      </c>
      <c r="BF44">
        <v>0</v>
      </c>
      <c r="BG44">
        <v>108.12</v>
      </c>
      <c r="BH44">
        <v>115.16</v>
      </c>
      <c r="BI44">
        <v>27.62</v>
      </c>
    </row>
    <row r="45" spans="1:61">
      <c r="A45" t="s">
        <v>390</v>
      </c>
      <c r="G45" t="s">
        <v>87</v>
      </c>
      <c r="H45" s="115">
        <v>195.31</v>
      </c>
      <c r="I45" s="88">
        <v>0.66999999999999993</v>
      </c>
      <c r="J45" s="88">
        <v>9.2199999999999989</v>
      </c>
      <c r="K45" s="88">
        <v>0</v>
      </c>
      <c r="L45" s="88">
        <v>14.38</v>
      </c>
      <c r="M45" s="116">
        <v>0</v>
      </c>
      <c r="N45" s="115">
        <v>443.41</v>
      </c>
      <c r="O45" s="88">
        <v>177.25</v>
      </c>
      <c r="P45" s="88">
        <v>0</v>
      </c>
      <c r="Q45" s="88">
        <v>0</v>
      </c>
      <c r="R45" s="88">
        <v>0</v>
      </c>
      <c r="S45" s="116">
        <v>0</v>
      </c>
      <c r="W45">
        <v>0.38</v>
      </c>
      <c r="X45">
        <v>0.77</v>
      </c>
      <c r="Y45">
        <v>0.28999999999999998</v>
      </c>
      <c r="Z45">
        <v>0.3</v>
      </c>
      <c r="AA45">
        <v>0.4</v>
      </c>
      <c r="AB45">
        <v>0.8</v>
      </c>
      <c r="AC45">
        <v>0.48</v>
      </c>
      <c r="AD45">
        <v>0.38</v>
      </c>
      <c r="AE45">
        <v>38.36</v>
      </c>
      <c r="AF45">
        <v>98.77</v>
      </c>
      <c r="AG45">
        <v>17.260000000000002</v>
      </c>
      <c r="AH45">
        <v>0</v>
      </c>
      <c r="AI45">
        <v>0.43</v>
      </c>
      <c r="AJ45">
        <v>0.59</v>
      </c>
      <c r="AK45">
        <v>0.4</v>
      </c>
      <c r="AL45">
        <v>14.38</v>
      </c>
      <c r="AM45">
        <v>0.32</v>
      </c>
      <c r="AN45">
        <v>0.43</v>
      </c>
      <c r="AO45">
        <v>0</v>
      </c>
      <c r="AP45">
        <v>0</v>
      </c>
      <c r="AQ45">
        <v>2.88</v>
      </c>
      <c r="AR45">
        <v>1.34</v>
      </c>
      <c r="AS45">
        <v>7.56</v>
      </c>
      <c r="AT45">
        <v>0.24</v>
      </c>
      <c r="AU45">
        <v>4.83</v>
      </c>
      <c r="AV45">
        <v>3.55</v>
      </c>
      <c r="AW45">
        <v>248.71</v>
      </c>
      <c r="AX45">
        <v>1.94</v>
      </c>
      <c r="AY45">
        <v>6.77</v>
      </c>
      <c r="AZ45">
        <v>41.58</v>
      </c>
      <c r="BA45">
        <v>30</v>
      </c>
      <c r="BB45">
        <v>15</v>
      </c>
      <c r="BC45">
        <v>0</v>
      </c>
      <c r="BD45">
        <v>45</v>
      </c>
      <c r="BE45">
        <v>0</v>
      </c>
      <c r="BF45">
        <v>0</v>
      </c>
      <c r="BG45">
        <v>108.12</v>
      </c>
      <c r="BH45">
        <v>115.16</v>
      </c>
      <c r="BI45">
        <v>32.82</v>
      </c>
    </row>
    <row r="46" spans="1:61">
      <c r="A46" t="s">
        <v>391</v>
      </c>
      <c r="G46" t="s">
        <v>88</v>
      </c>
      <c r="H46" s="115">
        <v>176.05</v>
      </c>
      <c r="I46" s="88">
        <v>0.66999999999999993</v>
      </c>
      <c r="J46" s="88">
        <v>9.52</v>
      </c>
      <c r="K46" s="88">
        <v>0</v>
      </c>
      <c r="L46" s="88">
        <v>14.38</v>
      </c>
      <c r="M46" s="116">
        <v>0</v>
      </c>
      <c r="N46" s="115">
        <v>443.41</v>
      </c>
      <c r="O46" s="88">
        <v>177.25</v>
      </c>
      <c r="P46" s="88">
        <v>0</v>
      </c>
      <c r="Q46" s="88">
        <v>0</v>
      </c>
      <c r="R46" s="88">
        <v>0</v>
      </c>
      <c r="S46" s="116">
        <v>0</v>
      </c>
      <c r="W46">
        <v>0.38</v>
      </c>
      <c r="X46">
        <v>0.77</v>
      </c>
      <c r="Y46">
        <v>0.28999999999999998</v>
      </c>
      <c r="Z46">
        <v>0.3</v>
      </c>
      <c r="AA46">
        <v>0.4</v>
      </c>
      <c r="AB46">
        <v>0.8</v>
      </c>
      <c r="AC46">
        <v>0.48</v>
      </c>
      <c r="AD46">
        <v>0.38</v>
      </c>
      <c r="AE46">
        <v>13.42</v>
      </c>
      <c r="AF46">
        <v>98.77</v>
      </c>
      <c r="AG46">
        <v>17.260000000000002</v>
      </c>
      <c r="AH46">
        <v>0</v>
      </c>
      <c r="AI46">
        <v>0.43</v>
      </c>
      <c r="AJ46">
        <v>0.59</v>
      </c>
      <c r="AK46">
        <v>0.4</v>
      </c>
      <c r="AL46">
        <v>14.38</v>
      </c>
      <c r="AM46">
        <v>0.32</v>
      </c>
      <c r="AN46">
        <v>0.43</v>
      </c>
      <c r="AO46">
        <v>0</v>
      </c>
      <c r="AP46">
        <v>0</v>
      </c>
      <c r="AQ46">
        <v>2.88</v>
      </c>
      <c r="AR46">
        <v>1.34</v>
      </c>
      <c r="AS46">
        <v>7.86</v>
      </c>
      <c r="AT46">
        <v>0.24</v>
      </c>
      <c r="AU46">
        <v>4.83</v>
      </c>
      <c r="AV46">
        <v>3.55</v>
      </c>
      <c r="AW46">
        <v>248.71</v>
      </c>
      <c r="AX46">
        <v>1.94</v>
      </c>
      <c r="AY46">
        <v>6.77</v>
      </c>
      <c r="AZ46">
        <v>41.58</v>
      </c>
      <c r="BA46">
        <v>30</v>
      </c>
      <c r="BB46">
        <v>15</v>
      </c>
      <c r="BC46">
        <v>0</v>
      </c>
      <c r="BD46">
        <v>45</v>
      </c>
      <c r="BE46">
        <v>0</v>
      </c>
      <c r="BF46">
        <v>0</v>
      </c>
      <c r="BG46">
        <v>108.12</v>
      </c>
      <c r="BH46">
        <v>115.16</v>
      </c>
      <c r="BI46">
        <v>38.5</v>
      </c>
    </row>
    <row r="47" spans="1:61">
      <c r="A47" t="s">
        <v>395</v>
      </c>
      <c r="G47" t="s">
        <v>89</v>
      </c>
      <c r="H47" s="115">
        <v>183.29000000000002</v>
      </c>
      <c r="I47" s="88">
        <v>0.66999999999999993</v>
      </c>
      <c r="J47" s="88">
        <v>9.61</v>
      </c>
      <c r="K47" s="88">
        <v>0</v>
      </c>
      <c r="L47" s="88">
        <v>14.38</v>
      </c>
      <c r="M47" s="116">
        <v>0</v>
      </c>
      <c r="N47" s="115">
        <v>443.41</v>
      </c>
      <c r="O47" s="88">
        <v>177.72</v>
      </c>
      <c r="P47" s="88">
        <v>0</v>
      </c>
      <c r="Q47" s="88">
        <v>0</v>
      </c>
      <c r="R47" s="88">
        <v>0</v>
      </c>
      <c r="S47" s="116">
        <v>0</v>
      </c>
      <c r="W47">
        <v>0.38</v>
      </c>
      <c r="X47">
        <v>0.77</v>
      </c>
      <c r="Y47">
        <v>0.28999999999999998</v>
      </c>
      <c r="Z47">
        <v>0.3</v>
      </c>
      <c r="AA47">
        <v>0.4</v>
      </c>
      <c r="AB47">
        <v>0.8</v>
      </c>
      <c r="AC47">
        <v>0.48</v>
      </c>
      <c r="AD47">
        <v>0.38</v>
      </c>
      <c r="AE47">
        <v>13.42</v>
      </c>
      <c r="AF47">
        <v>98.77</v>
      </c>
      <c r="AG47">
        <v>17.260000000000002</v>
      </c>
      <c r="AH47">
        <v>1.82</v>
      </c>
      <c r="AI47">
        <v>0.43</v>
      </c>
      <c r="AJ47">
        <v>0.59</v>
      </c>
      <c r="AK47">
        <v>0.4</v>
      </c>
      <c r="AL47">
        <v>14.38</v>
      </c>
      <c r="AM47">
        <v>0.32</v>
      </c>
      <c r="AN47">
        <v>0.43</v>
      </c>
      <c r="AO47">
        <v>0</v>
      </c>
      <c r="AP47">
        <v>0</v>
      </c>
      <c r="AQ47">
        <v>2.88</v>
      </c>
      <c r="AR47">
        <v>1.34</v>
      </c>
      <c r="AS47">
        <v>7.95</v>
      </c>
      <c r="AT47">
        <v>0.24</v>
      </c>
      <c r="AU47">
        <v>5.3</v>
      </c>
      <c r="AV47">
        <v>3.55</v>
      </c>
      <c r="AW47">
        <v>248.71</v>
      </c>
      <c r="AX47">
        <v>1.94</v>
      </c>
      <c r="AY47">
        <v>6.77</v>
      </c>
      <c r="AZ47">
        <v>41.58</v>
      </c>
      <c r="BA47">
        <v>30</v>
      </c>
      <c r="BB47">
        <v>15</v>
      </c>
      <c r="BC47">
        <v>0</v>
      </c>
      <c r="BD47">
        <v>45</v>
      </c>
      <c r="BE47">
        <v>0</v>
      </c>
      <c r="BF47">
        <v>0</v>
      </c>
      <c r="BG47">
        <v>108.12</v>
      </c>
      <c r="BH47">
        <v>115.16</v>
      </c>
      <c r="BI47">
        <v>43.92</v>
      </c>
    </row>
    <row r="48" spans="1:61">
      <c r="A48" t="s">
        <v>399</v>
      </c>
      <c r="G48" t="s">
        <v>90</v>
      </c>
      <c r="H48" s="115">
        <v>190.73000000000002</v>
      </c>
      <c r="I48" s="88">
        <v>0.66999999999999993</v>
      </c>
      <c r="J48" s="88">
        <v>9.69</v>
      </c>
      <c r="K48" s="88">
        <v>0</v>
      </c>
      <c r="L48" s="88">
        <v>14.38</v>
      </c>
      <c r="M48" s="116">
        <v>0</v>
      </c>
      <c r="N48" s="115">
        <v>443.41</v>
      </c>
      <c r="O48" s="88">
        <v>177.72</v>
      </c>
      <c r="P48" s="88">
        <v>0</v>
      </c>
      <c r="Q48" s="88">
        <v>0</v>
      </c>
      <c r="R48" s="88">
        <v>0</v>
      </c>
      <c r="S48" s="116">
        <v>0</v>
      </c>
      <c r="W48">
        <v>0.38</v>
      </c>
      <c r="X48">
        <v>0.77</v>
      </c>
      <c r="Y48">
        <v>0.28999999999999998</v>
      </c>
      <c r="Z48">
        <v>0.3</v>
      </c>
      <c r="AA48">
        <v>0.4</v>
      </c>
      <c r="AB48">
        <v>0.8</v>
      </c>
      <c r="AC48">
        <v>0.48</v>
      </c>
      <c r="AD48">
        <v>0.38</v>
      </c>
      <c r="AE48">
        <v>13.42</v>
      </c>
      <c r="AF48">
        <v>98.77</v>
      </c>
      <c r="AG48">
        <v>17.260000000000002</v>
      </c>
      <c r="AH48">
        <v>1.82</v>
      </c>
      <c r="AI48">
        <v>0.43</v>
      </c>
      <c r="AJ48">
        <v>0.59</v>
      </c>
      <c r="AK48">
        <v>0.4</v>
      </c>
      <c r="AL48">
        <v>14.38</v>
      </c>
      <c r="AM48">
        <v>0.32</v>
      </c>
      <c r="AN48">
        <v>0.43</v>
      </c>
      <c r="AO48">
        <v>0</v>
      </c>
      <c r="AP48">
        <v>0</v>
      </c>
      <c r="AQ48">
        <v>2.88</v>
      </c>
      <c r="AR48">
        <v>1.34</v>
      </c>
      <c r="AS48">
        <v>8.0299999999999994</v>
      </c>
      <c r="AT48">
        <v>0.24</v>
      </c>
      <c r="AU48">
        <v>5.3</v>
      </c>
      <c r="AV48">
        <v>3.55</v>
      </c>
      <c r="AW48">
        <v>248.71</v>
      </c>
      <c r="AX48">
        <v>1.94</v>
      </c>
      <c r="AY48">
        <v>6.77</v>
      </c>
      <c r="AZ48">
        <v>41.58</v>
      </c>
      <c r="BA48">
        <v>30</v>
      </c>
      <c r="BB48">
        <v>15</v>
      </c>
      <c r="BC48">
        <v>0</v>
      </c>
      <c r="BD48">
        <v>45</v>
      </c>
      <c r="BE48">
        <v>0</v>
      </c>
      <c r="BF48">
        <v>0</v>
      </c>
      <c r="BG48">
        <v>108.12</v>
      </c>
      <c r="BH48">
        <v>115.16</v>
      </c>
      <c r="BI48">
        <v>51.36</v>
      </c>
    </row>
    <row r="49" spans="1:61">
      <c r="A49" t="s">
        <v>400</v>
      </c>
      <c r="G49" t="s">
        <v>91</v>
      </c>
      <c r="H49" s="115">
        <v>193.68</v>
      </c>
      <c r="I49" s="88">
        <v>0.66999999999999993</v>
      </c>
      <c r="J49" s="88">
        <v>9.7900000000000009</v>
      </c>
      <c r="K49" s="88">
        <v>0</v>
      </c>
      <c r="L49" s="88">
        <v>14.38</v>
      </c>
      <c r="M49" s="116">
        <v>0</v>
      </c>
      <c r="N49" s="115">
        <v>443.41</v>
      </c>
      <c r="O49" s="88">
        <v>177.72</v>
      </c>
      <c r="P49" s="88">
        <v>0</v>
      </c>
      <c r="Q49" s="88">
        <v>0</v>
      </c>
      <c r="R49" s="88">
        <v>0</v>
      </c>
      <c r="S49" s="116">
        <v>0</v>
      </c>
      <c r="W49">
        <v>0.38</v>
      </c>
      <c r="X49">
        <v>0.77</v>
      </c>
      <c r="Y49">
        <v>0.28999999999999998</v>
      </c>
      <c r="Z49">
        <v>0.3</v>
      </c>
      <c r="AA49">
        <v>0.4</v>
      </c>
      <c r="AB49">
        <v>0.8</v>
      </c>
      <c r="AC49">
        <v>0.48</v>
      </c>
      <c r="AD49">
        <v>0.38</v>
      </c>
      <c r="AE49">
        <v>13.42</v>
      </c>
      <c r="AF49">
        <v>98.77</v>
      </c>
      <c r="AG49">
        <v>17.260000000000002</v>
      </c>
      <c r="AH49">
        <v>1.82</v>
      </c>
      <c r="AI49">
        <v>0.43</v>
      </c>
      <c r="AJ49">
        <v>0.59</v>
      </c>
      <c r="AK49">
        <v>0.4</v>
      </c>
      <c r="AL49">
        <v>14.38</v>
      </c>
      <c r="AM49">
        <v>0.32</v>
      </c>
      <c r="AN49">
        <v>0.43</v>
      </c>
      <c r="AO49">
        <v>0</v>
      </c>
      <c r="AP49">
        <v>0</v>
      </c>
      <c r="AQ49">
        <v>2.88</v>
      </c>
      <c r="AR49">
        <v>1.34</v>
      </c>
      <c r="AS49">
        <v>8.1300000000000008</v>
      </c>
      <c r="AT49">
        <v>0.24</v>
      </c>
      <c r="AU49">
        <v>5.3</v>
      </c>
      <c r="AV49">
        <v>3.55</v>
      </c>
      <c r="AW49">
        <v>248.71</v>
      </c>
      <c r="AX49">
        <v>1.94</v>
      </c>
      <c r="AY49">
        <v>6.77</v>
      </c>
      <c r="AZ49">
        <v>41.58</v>
      </c>
      <c r="BA49">
        <v>30</v>
      </c>
      <c r="BB49">
        <v>15</v>
      </c>
      <c r="BC49">
        <v>0</v>
      </c>
      <c r="BD49">
        <v>45</v>
      </c>
      <c r="BE49">
        <v>0</v>
      </c>
      <c r="BF49">
        <v>0</v>
      </c>
      <c r="BG49">
        <v>108.12</v>
      </c>
      <c r="BH49">
        <v>115.16</v>
      </c>
      <c r="BI49">
        <v>54.31</v>
      </c>
    </row>
    <row r="50" spans="1:61">
      <c r="A50" t="s">
        <v>401</v>
      </c>
      <c r="G50" t="s">
        <v>92</v>
      </c>
      <c r="H50" s="115">
        <v>191.67000000000002</v>
      </c>
      <c r="I50" s="88">
        <v>0.66999999999999993</v>
      </c>
      <c r="J50" s="88">
        <v>9.9</v>
      </c>
      <c r="K50" s="88">
        <v>0</v>
      </c>
      <c r="L50" s="88">
        <v>14.38</v>
      </c>
      <c r="M50" s="116">
        <v>0</v>
      </c>
      <c r="N50" s="115">
        <v>443.41</v>
      </c>
      <c r="O50" s="88">
        <v>177.72</v>
      </c>
      <c r="P50" s="88">
        <v>0</v>
      </c>
      <c r="Q50" s="88">
        <v>0</v>
      </c>
      <c r="R50" s="88">
        <v>0</v>
      </c>
      <c r="S50" s="116">
        <v>0</v>
      </c>
      <c r="W50">
        <v>0.38</v>
      </c>
      <c r="X50">
        <v>0.77</v>
      </c>
      <c r="Y50">
        <v>0.28999999999999998</v>
      </c>
      <c r="Z50">
        <v>0.3</v>
      </c>
      <c r="AA50">
        <v>0.4</v>
      </c>
      <c r="AB50">
        <v>0.8</v>
      </c>
      <c r="AC50">
        <v>0.48</v>
      </c>
      <c r="AD50">
        <v>0.38</v>
      </c>
      <c r="AE50">
        <v>0</v>
      </c>
      <c r="AF50">
        <v>98.77</v>
      </c>
      <c r="AG50">
        <v>17.260000000000002</v>
      </c>
      <c r="AH50">
        <v>1.82</v>
      </c>
      <c r="AI50">
        <v>0.43</v>
      </c>
      <c r="AJ50">
        <v>0.59</v>
      </c>
      <c r="AK50">
        <v>0.4</v>
      </c>
      <c r="AL50">
        <v>14.38</v>
      </c>
      <c r="AM50">
        <v>0.32</v>
      </c>
      <c r="AN50">
        <v>0.43</v>
      </c>
      <c r="AO50">
        <v>0</v>
      </c>
      <c r="AP50">
        <v>0</v>
      </c>
      <c r="AQ50">
        <v>2.88</v>
      </c>
      <c r="AR50">
        <v>1.34</v>
      </c>
      <c r="AS50">
        <v>8.24</v>
      </c>
      <c r="AT50">
        <v>0.24</v>
      </c>
      <c r="AU50">
        <v>5.3</v>
      </c>
      <c r="AV50">
        <v>3.55</v>
      </c>
      <c r="AW50">
        <v>248.71</v>
      </c>
      <c r="AX50">
        <v>1.94</v>
      </c>
      <c r="AY50">
        <v>6.77</v>
      </c>
      <c r="AZ50">
        <v>41.58</v>
      </c>
      <c r="BA50">
        <v>30</v>
      </c>
      <c r="BB50">
        <v>15</v>
      </c>
      <c r="BC50">
        <v>0</v>
      </c>
      <c r="BD50">
        <v>45</v>
      </c>
      <c r="BE50">
        <v>0</v>
      </c>
      <c r="BF50">
        <v>0</v>
      </c>
      <c r="BG50">
        <v>108.12</v>
      </c>
      <c r="BH50">
        <v>115.16</v>
      </c>
      <c r="BI50">
        <v>65.72</v>
      </c>
    </row>
    <row r="51" spans="1:61">
      <c r="A51" t="s">
        <v>403</v>
      </c>
      <c r="G51" t="s">
        <v>93</v>
      </c>
      <c r="H51" s="115">
        <v>126.67999999999999</v>
      </c>
      <c r="I51" s="88">
        <v>0.66999999999999993</v>
      </c>
      <c r="J51" s="88">
        <v>9.870000000000001</v>
      </c>
      <c r="K51" s="88">
        <v>0</v>
      </c>
      <c r="L51" s="88">
        <v>14.38</v>
      </c>
      <c r="M51" s="116">
        <v>0</v>
      </c>
      <c r="N51" s="115">
        <v>443.41</v>
      </c>
      <c r="O51" s="88">
        <v>187.72</v>
      </c>
      <c r="P51" s="88">
        <v>0</v>
      </c>
      <c r="Q51" s="88">
        <v>0</v>
      </c>
      <c r="R51" s="88">
        <v>0</v>
      </c>
      <c r="S51" s="116">
        <v>0</v>
      </c>
      <c r="W51">
        <v>0.38</v>
      </c>
      <c r="X51">
        <v>0.77</v>
      </c>
      <c r="Y51">
        <v>0.28999999999999998</v>
      </c>
      <c r="Z51">
        <v>0.3</v>
      </c>
      <c r="AA51">
        <v>0.4</v>
      </c>
      <c r="AB51">
        <v>0.8</v>
      </c>
      <c r="AC51">
        <v>0.48</v>
      </c>
      <c r="AD51">
        <v>0.38</v>
      </c>
      <c r="AE51">
        <v>0</v>
      </c>
      <c r="AF51">
        <v>0</v>
      </c>
      <c r="AG51">
        <v>17.260000000000002</v>
      </c>
      <c r="AH51">
        <v>1.82</v>
      </c>
      <c r="AI51">
        <v>0.43</v>
      </c>
      <c r="AJ51">
        <v>0.59</v>
      </c>
      <c r="AK51">
        <v>0.4</v>
      </c>
      <c r="AL51">
        <v>14.38</v>
      </c>
      <c r="AM51">
        <v>0.32</v>
      </c>
      <c r="AN51">
        <v>0.43</v>
      </c>
      <c r="AO51">
        <v>0</v>
      </c>
      <c r="AP51">
        <v>0</v>
      </c>
      <c r="AQ51">
        <v>2.88</v>
      </c>
      <c r="AR51">
        <v>1.34</v>
      </c>
      <c r="AS51">
        <v>8.2100000000000009</v>
      </c>
      <c r="AT51">
        <v>0.24</v>
      </c>
      <c r="AU51">
        <v>5.3</v>
      </c>
      <c r="AV51">
        <v>3.55</v>
      </c>
      <c r="AW51">
        <v>248.71</v>
      </c>
      <c r="AX51">
        <v>1.94</v>
      </c>
      <c r="AY51">
        <v>6.77</v>
      </c>
      <c r="AZ51">
        <v>41.58</v>
      </c>
      <c r="BA51">
        <v>30</v>
      </c>
      <c r="BB51">
        <v>15</v>
      </c>
      <c r="BC51">
        <v>0</v>
      </c>
      <c r="BD51">
        <v>45</v>
      </c>
      <c r="BE51">
        <v>0</v>
      </c>
      <c r="BF51">
        <v>10</v>
      </c>
      <c r="BG51">
        <v>108.12</v>
      </c>
      <c r="BH51">
        <v>115.16</v>
      </c>
      <c r="BI51">
        <v>99.5</v>
      </c>
    </row>
    <row r="52" spans="1:61">
      <c r="A52" t="s">
        <v>404</v>
      </c>
      <c r="G52" t="s">
        <v>94</v>
      </c>
      <c r="H52" s="115">
        <v>139.13</v>
      </c>
      <c r="I52" s="88">
        <v>0.66999999999999993</v>
      </c>
      <c r="J52" s="88">
        <v>9.85</v>
      </c>
      <c r="K52" s="88">
        <v>0</v>
      </c>
      <c r="L52" s="88">
        <v>14.38</v>
      </c>
      <c r="M52" s="116">
        <v>0</v>
      </c>
      <c r="N52" s="115">
        <v>443.41</v>
      </c>
      <c r="O52" s="88">
        <v>187.72</v>
      </c>
      <c r="P52" s="88">
        <v>0</v>
      </c>
      <c r="Q52" s="88">
        <v>0</v>
      </c>
      <c r="R52" s="88">
        <v>0</v>
      </c>
      <c r="S52" s="116">
        <v>0</v>
      </c>
      <c r="W52">
        <v>0.38</v>
      </c>
      <c r="X52">
        <v>0.77</v>
      </c>
      <c r="Y52">
        <v>0.28999999999999998</v>
      </c>
      <c r="Z52">
        <v>0.3</v>
      </c>
      <c r="AA52">
        <v>0.4</v>
      </c>
      <c r="AB52">
        <v>0.8</v>
      </c>
      <c r="AC52">
        <v>0.48</v>
      </c>
      <c r="AD52">
        <v>0.38</v>
      </c>
      <c r="AE52">
        <v>0</v>
      </c>
      <c r="AF52">
        <v>0</v>
      </c>
      <c r="AG52">
        <v>17.260000000000002</v>
      </c>
      <c r="AH52">
        <v>1.82</v>
      </c>
      <c r="AI52">
        <v>0.43</v>
      </c>
      <c r="AJ52">
        <v>0.59</v>
      </c>
      <c r="AK52">
        <v>0.4</v>
      </c>
      <c r="AL52">
        <v>14.38</v>
      </c>
      <c r="AM52">
        <v>0.32</v>
      </c>
      <c r="AN52">
        <v>0.43</v>
      </c>
      <c r="AO52">
        <v>0</v>
      </c>
      <c r="AP52">
        <v>0</v>
      </c>
      <c r="AQ52">
        <v>2.88</v>
      </c>
      <c r="AR52">
        <v>1.34</v>
      </c>
      <c r="AS52">
        <v>8.19</v>
      </c>
      <c r="AT52">
        <v>0.24</v>
      </c>
      <c r="AU52">
        <v>5.3</v>
      </c>
      <c r="AV52">
        <v>3.55</v>
      </c>
      <c r="AW52">
        <v>248.71</v>
      </c>
      <c r="AX52">
        <v>1.94</v>
      </c>
      <c r="AY52">
        <v>6.77</v>
      </c>
      <c r="AZ52">
        <v>41.58</v>
      </c>
      <c r="BA52">
        <v>30</v>
      </c>
      <c r="BB52">
        <v>15</v>
      </c>
      <c r="BC52">
        <v>0</v>
      </c>
      <c r="BD52">
        <v>45</v>
      </c>
      <c r="BE52">
        <v>0</v>
      </c>
      <c r="BF52">
        <v>10</v>
      </c>
      <c r="BG52">
        <v>108.12</v>
      </c>
      <c r="BH52">
        <v>115.16</v>
      </c>
      <c r="BI52">
        <v>111.95</v>
      </c>
    </row>
    <row r="53" spans="1:61">
      <c r="G53" t="s">
        <v>95</v>
      </c>
      <c r="H53" s="115">
        <v>165.87</v>
      </c>
      <c r="I53" s="88">
        <v>0.66999999999999993</v>
      </c>
      <c r="J53" s="88">
        <v>9.86</v>
      </c>
      <c r="K53" s="88">
        <v>0</v>
      </c>
      <c r="L53" s="88">
        <v>14.38</v>
      </c>
      <c r="M53" s="116">
        <v>0</v>
      </c>
      <c r="N53" s="115">
        <v>443.41</v>
      </c>
      <c r="O53" s="88">
        <v>187.72</v>
      </c>
      <c r="P53" s="88">
        <v>0</v>
      </c>
      <c r="Q53" s="88">
        <v>0</v>
      </c>
      <c r="R53" s="88">
        <v>0</v>
      </c>
      <c r="S53" s="116">
        <v>0</v>
      </c>
      <c r="W53">
        <v>0.38</v>
      </c>
      <c r="X53">
        <v>0.77</v>
      </c>
      <c r="Y53">
        <v>0.28999999999999998</v>
      </c>
      <c r="Z53">
        <v>0.3</v>
      </c>
      <c r="AA53">
        <v>0.4</v>
      </c>
      <c r="AB53">
        <v>0.8</v>
      </c>
      <c r="AC53">
        <v>0.48</v>
      </c>
      <c r="AD53">
        <v>0.38</v>
      </c>
      <c r="AE53">
        <v>0</v>
      </c>
      <c r="AF53">
        <v>0</v>
      </c>
      <c r="AG53">
        <v>17.260000000000002</v>
      </c>
      <c r="AH53">
        <v>1.82</v>
      </c>
      <c r="AI53">
        <v>0.43</v>
      </c>
      <c r="AJ53">
        <v>0.59</v>
      </c>
      <c r="AK53">
        <v>0.4</v>
      </c>
      <c r="AL53">
        <v>14.38</v>
      </c>
      <c r="AM53">
        <v>0.32</v>
      </c>
      <c r="AN53">
        <v>0.43</v>
      </c>
      <c r="AO53">
        <v>0</v>
      </c>
      <c r="AP53">
        <v>0</v>
      </c>
      <c r="AQ53">
        <v>2.88</v>
      </c>
      <c r="AR53">
        <v>1.34</v>
      </c>
      <c r="AS53">
        <v>8.1999999999999993</v>
      </c>
      <c r="AT53">
        <v>0.24</v>
      </c>
      <c r="AU53">
        <v>5.3</v>
      </c>
      <c r="AV53">
        <v>3.55</v>
      </c>
      <c r="AW53">
        <v>248.71</v>
      </c>
      <c r="AX53">
        <v>1.94</v>
      </c>
      <c r="AY53">
        <v>6.77</v>
      </c>
      <c r="AZ53">
        <v>41.58</v>
      </c>
      <c r="BA53">
        <v>30</v>
      </c>
      <c r="BB53">
        <v>15</v>
      </c>
      <c r="BC53">
        <v>0</v>
      </c>
      <c r="BD53">
        <v>45</v>
      </c>
      <c r="BE53">
        <v>0</v>
      </c>
      <c r="BF53">
        <v>10</v>
      </c>
      <c r="BG53">
        <v>108.12</v>
      </c>
      <c r="BH53">
        <v>115.16</v>
      </c>
      <c r="BI53">
        <v>138.69</v>
      </c>
    </row>
    <row r="54" spans="1:61">
      <c r="G54" t="s">
        <v>96</v>
      </c>
      <c r="H54" s="115">
        <v>166.64000000000001</v>
      </c>
      <c r="I54" s="88">
        <v>0.66999999999999993</v>
      </c>
      <c r="J54" s="88">
        <v>9.9</v>
      </c>
      <c r="K54" s="88">
        <v>0</v>
      </c>
      <c r="L54" s="88">
        <v>14.38</v>
      </c>
      <c r="M54" s="116">
        <v>0</v>
      </c>
      <c r="N54" s="115">
        <v>443.41</v>
      </c>
      <c r="O54" s="88">
        <v>187.72</v>
      </c>
      <c r="P54" s="88">
        <v>0</v>
      </c>
      <c r="Q54" s="88">
        <v>0</v>
      </c>
      <c r="R54" s="88">
        <v>0</v>
      </c>
      <c r="S54" s="116">
        <v>0</v>
      </c>
      <c r="W54">
        <v>0.38</v>
      </c>
      <c r="X54">
        <v>0.77</v>
      </c>
      <c r="Y54">
        <v>0.28999999999999998</v>
      </c>
      <c r="Z54">
        <v>0.3</v>
      </c>
      <c r="AA54">
        <v>0.4</v>
      </c>
      <c r="AB54">
        <v>0.8</v>
      </c>
      <c r="AC54">
        <v>0.48</v>
      </c>
      <c r="AD54">
        <v>0.38</v>
      </c>
      <c r="AE54">
        <v>0</v>
      </c>
      <c r="AF54">
        <v>0</v>
      </c>
      <c r="AG54">
        <v>17.260000000000002</v>
      </c>
      <c r="AH54">
        <v>1.82</v>
      </c>
      <c r="AI54">
        <v>0.43</v>
      </c>
      <c r="AJ54">
        <v>0.59</v>
      </c>
      <c r="AK54">
        <v>0.4</v>
      </c>
      <c r="AL54">
        <v>14.38</v>
      </c>
      <c r="AM54">
        <v>0.32</v>
      </c>
      <c r="AN54">
        <v>0.43</v>
      </c>
      <c r="AO54">
        <v>0</v>
      </c>
      <c r="AP54">
        <v>0</v>
      </c>
      <c r="AQ54">
        <v>2.88</v>
      </c>
      <c r="AR54">
        <v>1.34</v>
      </c>
      <c r="AS54">
        <v>8.24</v>
      </c>
      <c r="AT54">
        <v>0.24</v>
      </c>
      <c r="AU54">
        <v>5.3</v>
      </c>
      <c r="AV54">
        <v>3.55</v>
      </c>
      <c r="AW54">
        <v>248.71</v>
      </c>
      <c r="AX54">
        <v>1.94</v>
      </c>
      <c r="AY54">
        <v>6.77</v>
      </c>
      <c r="AZ54">
        <v>41.58</v>
      </c>
      <c r="BA54">
        <v>30</v>
      </c>
      <c r="BB54">
        <v>15</v>
      </c>
      <c r="BC54">
        <v>0</v>
      </c>
      <c r="BD54">
        <v>45</v>
      </c>
      <c r="BE54">
        <v>0</v>
      </c>
      <c r="BF54">
        <v>10</v>
      </c>
      <c r="BG54">
        <v>108.12</v>
      </c>
      <c r="BH54">
        <v>115.16</v>
      </c>
      <c r="BI54">
        <v>139.46</v>
      </c>
    </row>
    <row r="55" spans="1:61">
      <c r="G55" t="s">
        <v>97</v>
      </c>
      <c r="H55" s="115">
        <v>165.18</v>
      </c>
      <c r="I55" s="88">
        <v>0.66999999999999993</v>
      </c>
      <c r="J55" s="88">
        <v>1.6600000000000001</v>
      </c>
      <c r="K55" s="88">
        <v>8.14</v>
      </c>
      <c r="L55" s="88">
        <v>14.38</v>
      </c>
      <c r="M55" s="116">
        <v>0</v>
      </c>
      <c r="N55" s="115">
        <v>443.41</v>
      </c>
      <c r="O55" s="88">
        <v>187.72</v>
      </c>
      <c r="P55" s="88">
        <v>0</v>
      </c>
      <c r="Q55" s="88">
        <v>0</v>
      </c>
      <c r="R55" s="88">
        <v>0</v>
      </c>
      <c r="S55" s="116">
        <v>0</v>
      </c>
      <c r="W55">
        <v>0.38</v>
      </c>
      <c r="X55">
        <v>0.77</v>
      </c>
      <c r="Y55">
        <v>0.28999999999999998</v>
      </c>
      <c r="Z55">
        <v>0.3</v>
      </c>
      <c r="AA55">
        <v>0.4</v>
      </c>
      <c r="AB55">
        <v>0.8</v>
      </c>
      <c r="AC55">
        <v>0.48</v>
      </c>
      <c r="AD55">
        <v>0.38</v>
      </c>
      <c r="AE55">
        <v>0</v>
      </c>
      <c r="AF55">
        <v>0</v>
      </c>
      <c r="AG55">
        <v>17.260000000000002</v>
      </c>
      <c r="AH55">
        <v>1.82</v>
      </c>
      <c r="AI55">
        <v>0.43</v>
      </c>
      <c r="AJ55">
        <v>0.59</v>
      </c>
      <c r="AK55">
        <v>0.4</v>
      </c>
      <c r="AL55">
        <v>14.38</v>
      </c>
      <c r="AM55">
        <v>0.32</v>
      </c>
      <c r="AN55">
        <v>0.43</v>
      </c>
      <c r="AO55">
        <v>8.14</v>
      </c>
      <c r="AP55">
        <v>0</v>
      </c>
      <c r="AQ55">
        <v>2.88</v>
      </c>
      <c r="AR55">
        <v>1.34</v>
      </c>
      <c r="AS55">
        <v>0</v>
      </c>
      <c r="AT55">
        <v>0.24</v>
      </c>
      <c r="AU55">
        <v>5.3</v>
      </c>
      <c r="AV55">
        <v>3.55</v>
      </c>
      <c r="AW55">
        <v>248.71</v>
      </c>
      <c r="AX55">
        <v>1.94</v>
      </c>
      <c r="AY55">
        <v>6.77</v>
      </c>
      <c r="AZ55">
        <v>41.58</v>
      </c>
      <c r="BA55">
        <v>30</v>
      </c>
      <c r="BB55">
        <v>15</v>
      </c>
      <c r="BC55">
        <v>0</v>
      </c>
      <c r="BD55">
        <v>45</v>
      </c>
      <c r="BE55">
        <v>0</v>
      </c>
      <c r="BF55">
        <v>10</v>
      </c>
      <c r="BG55">
        <v>108.12</v>
      </c>
      <c r="BH55">
        <v>115.16</v>
      </c>
      <c r="BI55">
        <v>138</v>
      </c>
    </row>
    <row r="56" spans="1:61">
      <c r="G56" t="s">
        <v>98</v>
      </c>
      <c r="H56" s="115">
        <v>162.41</v>
      </c>
      <c r="I56" s="88">
        <v>0.66999999999999993</v>
      </c>
      <c r="J56" s="88">
        <v>1.6600000000000001</v>
      </c>
      <c r="K56" s="88">
        <v>8.06</v>
      </c>
      <c r="L56" s="88">
        <v>14.38</v>
      </c>
      <c r="M56" s="116">
        <v>0</v>
      </c>
      <c r="N56" s="115">
        <v>443.41</v>
      </c>
      <c r="O56" s="88">
        <v>187.72</v>
      </c>
      <c r="P56" s="88">
        <v>0</v>
      </c>
      <c r="Q56" s="88">
        <v>0</v>
      </c>
      <c r="R56" s="88">
        <v>0</v>
      </c>
      <c r="S56" s="116">
        <v>0</v>
      </c>
      <c r="W56">
        <v>0.38</v>
      </c>
      <c r="X56">
        <v>0.77</v>
      </c>
      <c r="Y56">
        <v>0.28999999999999998</v>
      </c>
      <c r="Z56">
        <v>0.3</v>
      </c>
      <c r="AA56">
        <v>0.4</v>
      </c>
      <c r="AB56">
        <v>0.8</v>
      </c>
      <c r="AC56">
        <v>0.48</v>
      </c>
      <c r="AD56">
        <v>0.38</v>
      </c>
      <c r="AE56">
        <v>0</v>
      </c>
      <c r="AF56">
        <v>0</v>
      </c>
      <c r="AG56">
        <v>17.260000000000002</v>
      </c>
      <c r="AH56">
        <v>1.82</v>
      </c>
      <c r="AI56">
        <v>0.43</v>
      </c>
      <c r="AJ56">
        <v>0.59</v>
      </c>
      <c r="AK56">
        <v>0.4</v>
      </c>
      <c r="AL56">
        <v>14.38</v>
      </c>
      <c r="AM56">
        <v>0.32</v>
      </c>
      <c r="AN56">
        <v>0.43</v>
      </c>
      <c r="AO56">
        <v>8.06</v>
      </c>
      <c r="AP56">
        <v>0</v>
      </c>
      <c r="AQ56">
        <v>2.88</v>
      </c>
      <c r="AR56">
        <v>1.34</v>
      </c>
      <c r="AS56">
        <v>0</v>
      </c>
      <c r="AT56">
        <v>0.24</v>
      </c>
      <c r="AU56">
        <v>5.3</v>
      </c>
      <c r="AV56">
        <v>3.55</v>
      </c>
      <c r="AW56">
        <v>248.71</v>
      </c>
      <c r="AX56">
        <v>1.94</v>
      </c>
      <c r="AY56">
        <v>6.77</v>
      </c>
      <c r="AZ56">
        <v>41.58</v>
      </c>
      <c r="BA56">
        <v>30</v>
      </c>
      <c r="BB56">
        <v>15</v>
      </c>
      <c r="BC56">
        <v>0</v>
      </c>
      <c r="BD56">
        <v>45</v>
      </c>
      <c r="BE56">
        <v>0</v>
      </c>
      <c r="BF56">
        <v>10</v>
      </c>
      <c r="BG56">
        <v>108.12</v>
      </c>
      <c r="BH56">
        <v>115.16</v>
      </c>
      <c r="BI56">
        <v>135.22999999999999</v>
      </c>
    </row>
    <row r="57" spans="1:61">
      <c r="G57" t="s">
        <v>99</v>
      </c>
      <c r="H57" s="115">
        <v>154.46</v>
      </c>
      <c r="I57" s="88">
        <v>0.66999999999999993</v>
      </c>
      <c r="J57" s="88">
        <v>1.6600000000000001</v>
      </c>
      <c r="K57" s="88">
        <v>8.02</v>
      </c>
      <c r="L57" s="88">
        <v>14.38</v>
      </c>
      <c r="M57" s="116">
        <v>0</v>
      </c>
      <c r="N57" s="115">
        <v>443.41</v>
      </c>
      <c r="O57" s="88">
        <v>187.72</v>
      </c>
      <c r="P57" s="88">
        <v>0</v>
      </c>
      <c r="Q57" s="88">
        <v>0</v>
      </c>
      <c r="R57" s="88">
        <v>0</v>
      </c>
      <c r="S57" s="116">
        <v>0</v>
      </c>
      <c r="W57">
        <v>0.38</v>
      </c>
      <c r="X57">
        <v>0.77</v>
      </c>
      <c r="Y57">
        <v>0.28999999999999998</v>
      </c>
      <c r="Z57">
        <v>0.3</v>
      </c>
      <c r="AA57">
        <v>0.4</v>
      </c>
      <c r="AB57">
        <v>0.8</v>
      </c>
      <c r="AC57">
        <v>0.48</v>
      </c>
      <c r="AD57">
        <v>0.38</v>
      </c>
      <c r="AE57">
        <v>0</v>
      </c>
      <c r="AF57">
        <v>0</v>
      </c>
      <c r="AG57">
        <v>17.260000000000002</v>
      </c>
      <c r="AH57">
        <v>1.82</v>
      </c>
      <c r="AI57">
        <v>0.43</v>
      </c>
      <c r="AJ57">
        <v>0.59</v>
      </c>
      <c r="AK57">
        <v>0.4</v>
      </c>
      <c r="AL57">
        <v>14.38</v>
      </c>
      <c r="AM57">
        <v>0.32</v>
      </c>
      <c r="AN57">
        <v>0.43</v>
      </c>
      <c r="AO57">
        <v>8.02</v>
      </c>
      <c r="AP57">
        <v>0</v>
      </c>
      <c r="AQ57">
        <v>2.88</v>
      </c>
      <c r="AR57">
        <v>1.34</v>
      </c>
      <c r="AS57">
        <v>0</v>
      </c>
      <c r="AT57">
        <v>0.24</v>
      </c>
      <c r="AU57">
        <v>5.3</v>
      </c>
      <c r="AV57">
        <v>3.55</v>
      </c>
      <c r="AW57">
        <v>248.71</v>
      </c>
      <c r="AX57">
        <v>1.94</v>
      </c>
      <c r="AY57">
        <v>6.77</v>
      </c>
      <c r="AZ57">
        <v>41.58</v>
      </c>
      <c r="BA57">
        <v>30</v>
      </c>
      <c r="BB57">
        <v>15</v>
      </c>
      <c r="BC57">
        <v>0</v>
      </c>
      <c r="BD57">
        <v>45</v>
      </c>
      <c r="BE57">
        <v>0</v>
      </c>
      <c r="BF57">
        <v>10</v>
      </c>
      <c r="BG57">
        <v>108.12</v>
      </c>
      <c r="BH57">
        <v>115.16</v>
      </c>
      <c r="BI57">
        <v>127.28</v>
      </c>
    </row>
    <row r="58" spans="1:61">
      <c r="G58" t="s">
        <v>100</v>
      </c>
      <c r="H58" s="115">
        <v>151.99</v>
      </c>
      <c r="I58" s="88">
        <v>0.66999999999999993</v>
      </c>
      <c r="J58" s="88">
        <v>1.6600000000000001</v>
      </c>
      <c r="K58" s="88">
        <v>7.86</v>
      </c>
      <c r="L58" s="88">
        <v>14.38</v>
      </c>
      <c r="M58" s="116">
        <v>0</v>
      </c>
      <c r="N58" s="115">
        <v>443.41</v>
      </c>
      <c r="O58" s="88">
        <v>187.72</v>
      </c>
      <c r="P58" s="88">
        <v>0</v>
      </c>
      <c r="Q58" s="88">
        <v>0</v>
      </c>
      <c r="R58" s="88">
        <v>0</v>
      </c>
      <c r="S58" s="116">
        <v>0</v>
      </c>
      <c r="W58">
        <v>0.38</v>
      </c>
      <c r="X58">
        <v>0.77</v>
      </c>
      <c r="Y58">
        <v>0.28999999999999998</v>
      </c>
      <c r="Z58">
        <v>0.3</v>
      </c>
      <c r="AA58">
        <v>0.4</v>
      </c>
      <c r="AB58">
        <v>0.8</v>
      </c>
      <c r="AC58">
        <v>0.48</v>
      </c>
      <c r="AD58">
        <v>0.38</v>
      </c>
      <c r="AE58">
        <v>0</v>
      </c>
      <c r="AF58">
        <v>0</v>
      </c>
      <c r="AG58">
        <v>17.260000000000002</v>
      </c>
      <c r="AH58">
        <v>1.82</v>
      </c>
      <c r="AI58">
        <v>0.43</v>
      </c>
      <c r="AJ58">
        <v>0.59</v>
      </c>
      <c r="AK58">
        <v>0.4</v>
      </c>
      <c r="AL58">
        <v>14.38</v>
      </c>
      <c r="AM58">
        <v>0.32</v>
      </c>
      <c r="AN58">
        <v>0.43</v>
      </c>
      <c r="AO58">
        <v>7.86</v>
      </c>
      <c r="AP58">
        <v>0</v>
      </c>
      <c r="AQ58">
        <v>2.88</v>
      </c>
      <c r="AR58">
        <v>1.34</v>
      </c>
      <c r="AS58">
        <v>0</v>
      </c>
      <c r="AT58">
        <v>0.24</v>
      </c>
      <c r="AU58">
        <v>5.3</v>
      </c>
      <c r="AV58">
        <v>3.55</v>
      </c>
      <c r="AW58">
        <v>248.71</v>
      </c>
      <c r="AX58">
        <v>1.94</v>
      </c>
      <c r="AY58">
        <v>6.77</v>
      </c>
      <c r="AZ58">
        <v>41.58</v>
      </c>
      <c r="BA58">
        <v>30</v>
      </c>
      <c r="BB58">
        <v>15</v>
      </c>
      <c r="BC58">
        <v>0</v>
      </c>
      <c r="BD58">
        <v>45</v>
      </c>
      <c r="BE58">
        <v>0</v>
      </c>
      <c r="BF58">
        <v>10</v>
      </c>
      <c r="BG58">
        <v>108.12</v>
      </c>
      <c r="BH58">
        <v>115.16</v>
      </c>
      <c r="BI58">
        <v>124.81</v>
      </c>
    </row>
    <row r="59" spans="1:61">
      <c r="G59" t="s">
        <v>101</v>
      </c>
      <c r="H59" s="115">
        <v>138.28</v>
      </c>
      <c r="I59" s="88">
        <v>0.66999999999999993</v>
      </c>
      <c r="J59" s="88">
        <v>1.6600000000000001</v>
      </c>
      <c r="K59" s="88">
        <v>7.49</v>
      </c>
      <c r="L59" s="88">
        <v>14.38</v>
      </c>
      <c r="M59" s="116">
        <v>0</v>
      </c>
      <c r="N59" s="115">
        <v>443.41</v>
      </c>
      <c r="O59" s="88">
        <v>187.72</v>
      </c>
      <c r="P59" s="88">
        <v>0</v>
      </c>
      <c r="Q59" s="88">
        <v>0</v>
      </c>
      <c r="R59" s="88">
        <v>0</v>
      </c>
      <c r="S59" s="116">
        <v>0</v>
      </c>
      <c r="W59">
        <v>0.38</v>
      </c>
      <c r="X59">
        <v>0.77</v>
      </c>
      <c r="Y59">
        <v>0.28999999999999998</v>
      </c>
      <c r="Z59">
        <v>0.3</v>
      </c>
      <c r="AA59">
        <v>0.4</v>
      </c>
      <c r="AB59">
        <v>0.8</v>
      </c>
      <c r="AC59">
        <v>0.48</v>
      </c>
      <c r="AD59">
        <v>0.38</v>
      </c>
      <c r="AE59">
        <v>0</v>
      </c>
      <c r="AF59">
        <v>0</v>
      </c>
      <c r="AG59">
        <v>17.260000000000002</v>
      </c>
      <c r="AH59">
        <v>1.82</v>
      </c>
      <c r="AI59">
        <v>0.43</v>
      </c>
      <c r="AJ59">
        <v>0.59</v>
      </c>
      <c r="AK59">
        <v>0.4</v>
      </c>
      <c r="AL59">
        <v>14.38</v>
      </c>
      <c r="AM59">
        <v>0.32</v>
      </c>
      <c r="AN59">
        <v>0.43</v>
      </c>
      <c r="AO59">
        <v>7.49</v>
      </c>
      <c r="AP59">
        <v>0</v>
      </c>
      <c r="AQ59">
        <v>2.88</v>
      </c>
      <c r="AR59">
        <v>1.34</v>
      </c>
      <c r="AS59">
        <v>0</v>
      </c>
      <c r="AT59">
        <v>0.24</v>
      </c>
      <c r="AU59">
        <v>5.3</v>
      </c>
      <c r="AV59">
        <v>3.55</v>
      </c>
      <c r="AW59">
        <v>248.71</v>
      </c>
      <c r="AX59">
        <v>1.94</v>
      </c>
      <c r="AY59">
        <v>6.77</v>
      </c>
      <c r="AZ59">
        <v>41.58</v>
      </c>
      <c r="BA59">
        <v>30</v>
      </c>
      <c r="BB59">
        <v>15</v>
      </c>
      <c r="BC59">
        <v>0</v>
      </c>
      <c r="BD59">
        <v>45</v>
      </c>
      <c r="BE59">
        <v>0</v>
      </c>
      <c r="BF59">
        <v>10</v>
      </c>
      <c r="BG59">
        <v>108.12</v>
      </c>
      <c r="BH59">
        <v>115.16</v>
      </c>
      <c r="BI59">
        <v>111.1</v>
      </c>
    </row>
    <row r="60" spans="1:61">
      <c r="G60" t="s">
        <v>102</v>
      </c>
      <c r="H60" s="115">
        <v>134.12</v>
      </c>
      <c r="I60" s="88">
        <v>0.66999999999999993</v>
      </c>
      <c r="J60" s="88">
        <v>1.6600000000000001</v>
      </c>
      <c r="K60" s="88">
        <v>7.12</v>
      </c>
      <c r="L60" s="88">
        <v>14.38</v>
      </c>
      <c r="M60" s="116">
        <v>0</v>
      </c>
      <c r="N60" s="115">
        <v>443.41</v>
      </c>
      <c r="O60" s="88">
        <v>187.72</v>
      </c>
      <c r="P60" s="88">
        <v>0</v>
      </c>
      <c r="Q60" s="88">
        <v>0</v>
      </c>
      <c r="R60" s="88">
        <v>0</v>
      </c>
      <c r="S60" s="116">
        <v>0</v>
      </c>
      <c r="W60">
        <v>0.38</v>
      </c>
      <c r="X60">
        <v>0.77</v>
      </c>
      <c r="Y60">
        <v>0.28999999999999998</v>
      </c>
      <c r="Z60">
        <v>0.3</v>
      </c>
      <c r="AA60">
        <v>0.4</v>
      </c>
      <c r="AB60">
        <v>0.8</v>
      </c>
      <c r="AC60">
        <v>0.48</v>
      </c>
      <c r="AD60">
        <v>0.38</v>
      </c>
      <c r="AE60">
        <v>0</v>
      </c>
      <c r="AF60">
        <v>0</v>
      </c>
      <c r="AG60">
        <v>17.260000000000002</v>
      </c>
      <c r="AH60">
        <v>1.82</v>
      </c>
      <c r="AI60">
        <v>0.43</v>
      </c>
      <c r="AJ60">
        <v>0.59</v>
      </c>
      <c r="AK60">
        <v>0.4</v>
      </c>
      <c r="AL60">
        <v>14.38</v>
      </c>
      <c r="AM60">
        <v>0.32</v>
      </c>
      <c r="AN60">
        <v>0.43</v>
      </c>
      <c r="AO60">
        <v>7.12</v>
      </c>
      <c r="AP60">
        <v>0</v>
      </c>
      <c r="AQ60">
        <v>2.88</v>
      </c>
      <c r="AR60">
        <v>1.34</v>
      </c>
      <c r="AS60">
        <v>0</v>
      </c>
      <c r="AT60">
        <v>0.24</v>
      </c>
      <c r="AU60">
        <v>5.3</v>
      </c>
      <c r="AV60">
        <v>3.55</v>
      </c>
      <c r="AW60">
        <v>248.71</v>
      </c>
      <c r="AX60">
        <v>1.94</v>
      </c>
      <c r="AY60">
        <v>6.77</v>
      </c>
      <c r="AZ60">
        <v>41.58</v>
      </c>
      <c r="BA60">
        <v>30</v>
      </c>
      <c r="BB60">
        <v>15</v>
      </c>
      <c r="BC60">
        <v>0</v>
      </c>
      <c r="BD60">
        <v>45</v>
      </c>
      <c r="BE60">
        <v>0</v>
      </c>
      <c r="BF60">
        <v>10</v>
      </c>
      <c r="BG60">
        <v>108.12</v>
      </c>
      <c r="BH60">
        <v>115.16</v>
      </c>
      <c r="BI60">
        <v>106.94</v>
      </c>
    </row>
    <row r="61" spans="1:61">
      <c r="G61" t="s">
        <v>103</v>
      </c>
      <c r="H61" s="115">
        <v>128.69999999999999</v>
      </c>
      <c r="I61" s="88">
        <v>0.66999999999999993</v>
      </c>
      <c r="J61" s="88">
        <v>1.6600000000000001</v>
      </c>
      <c r="K61" s="88">
        <v>6.75</v>
      </c>
      <c r="L61" s="88">
        <v>14.38</v>
      </c>
      <c r="M61" s="116">
        <v>0</v>
      </c>
      <c r="N61" s="115">
        <v>443.41</v>
      </c>
      <c r="O61" s="88">
        <v>187.72</v>
      </c>
      <c r="P61" s="88">
        <v>0</v>
      </c>
      <c r="Q61" s="88">
        <v>0</v>
      </c>
      <c r="R61" s="88">
        <v>0</v>
      </c>
      <c r="S61" s="116">
        <v>0</v>
      </c>
      <c r="W61">
        <v>0.38</v>
      </c>
      <c r="X61">
        <v>0.77</v>
      </c>
      <c r="Y61">
        <v>0.28999999999999998</v>
      </c>
      <c r="Z61">
        <v>0.3</v>
      </c>
      <c r="AA61">
        <v>0.4</v>
      </c>
      <c r="AB61">
        <v>0.8</v>
      </c>
      <c r="AC61">
        <v>0.48</v>
      </c>
      <c r="AD61">
        <v>0.38</v>
      </c>
      <c r="AE61">
        <v>0</v>
      </c>
      <c r="AF61">
        <v>0</v>
      </c>
      <c r="AG61">
        <v>17.260000000000002</v>
      </c>
      <c r="AH61">
        <v>1.82</v>
      </c>
      <c r="AI61">
        <v>0.43</v>
      </c>
      <c r="AJ61">
        <v>0.59</v>
      </c>
      <c r="AK61">
        <v>0.4</v>
      </c>
      <c r="AL61">
        <v>14.38</v>
      </c>
      <c r="AM61">
        <v>0.32</v>
      </c>
      <c r="AN61">
        <v>0.43</v>
      </c>
      <c r="AO61">
        <v>6.75</v>
      </c>
      <c r="AP61">
        <v>0</v>
      </c>
      <c r="AQ61">
        <v>2.88</v>
      </c>
      <c r="AR61">
        <v>1.34</v>
      </c>
      <c r="AS61">
        <v>0</v>
      </c>
      <c r="AT61">
        <v>0.24</v>
      </c>
      <c r="AU61">
        <v>5.3</v>
      </c>
      <c r="AV61">
        <v>3.55</v>
      </c>
      <c r="AW61">
        <v>248.71</v>
      </c>
      <c r="AX61">
        <v>1.94</v>
      </c>
      <c r="AY61">
        <v>6.77</v>
      </c>
      <c r="AZ61">
        <v>41.58</v>
      </c>
      <c r="BA61">
        <v>30</v>
      </c>
      <c r="BB61">
        <v>15</v>
      </c>
      <c r="BC61">
        <v>0</v>
      </c>
      <c r="BD61">
        <v>45</v>
      </c>
      <c r="BE61">
        <v>0</v>
      </c>
      <c r="BF61">
        <v>10</v>
      </c>
      <c r="BG61">
        <v>108.12</v>
      </c>
      <c r="BH61">
        <v>115.16</v>
      </c>
      <c r="BI61">
        <v>101.52</v>
      </c>
    </row>
    <row r="62" spans="1:61">
      <c r="G62" t="s">
        <v>104</v>
      </c>
      <c r="H62" s="115">
        <v>115.85</v>
      </c>
      <c r="I62" s="88">
        <v>0.66999999999999993</v>
      </c>
      <c r="J62" s="88">
        <v>1.6600000000000001</v>
      </c>
      <c r="K62" s="88">
        <v>6.37</v>
      </c>
      <c r="L62" s="88">
        <v>14.38</v>
      </c>
      <c r="M62" s="116">
        <v>0</v>
      </c>
      <c r="N62" s="115">
        <v>443.41</v>
      </c>
      <c r="O62" s="88">
        <v>187.72</v>
      </c>
      <c r="P62" s="88">
        <v>0</v>
      </c>
      <c r="Q62" s="88">
        <v>0</v>
      </c>
      <c r="R62" s="88">
        <v>0</v>
      </c>
      <c r="S62" s="116">
        <v>0</v>
      </c>
      <c r="W62">
        <v>0.38</v>
      </c>
      <c r="X62">
        <v>0.77</v>
      </c>
      <c r="Y62">
        <v>0.28999999999999998</v>
      </c>
      <c r="Z62">
        <v>0.3</v>
      </c>
      <c r="AA62">
        <v>0.4</v>
      </c>
      <c r="AB62">
        <v>0.8</v>
      </c>
      <c r="AC62">
        <v>0.48</v>
      </c>
      <c r="AD62">
        <v>0.38</v>
      </c>
      <c r="AE62">
        <v>0</v>
      </c>
      <c r="AF62">
        <v>0</v>
      </c>
      <c r="AG62">
        <v>17.260000000000002</v>
      </c>
      <c r="AH62">
        <v>1.82</v>
      </c>
      <c r="AI62">
        <v>0.43</v>
      </c>
      <c r="AJ62">
        <v>0.59</v>
      </c>
      <c r="AK62">
        <v>0.4</v>
      </c>
      <c r="AL62">
        <v>14.38</v>
      </c>
      <c r="AM62">
        <v>0.32</v>
      </c>
      <c r="AN62">
        <v>0.43</v>
      </c>
      <c r="AO62">
        <v>6.37</v>
      </c>
      <c r="AP62">
        <v>0</v>
      </c>
      <c r="AQ62">
        <v>2.88</v>
      </c>
      <c r="AR62">
        <v>1.34</v>
      </c>
      <c r="AS62">
        <v>0</v>
      </c>
      <c r="AT62">
        <v>0.24</v>
      </c>
      <c r="AU62">
        <v>5.3</v>
      </c>
      <c r="AV62">
        <v>3.55</v>
      </c>
      <c r="AW62">
        <v>248.71</v>
      </c>
      <c r="AX62">
        <v>1.94</v>
      </c>
      <c r="AY62">
        <v>6.77</v>
      </c>
      <c r="AZ62">
        <v>41.58</v>
      </c>
      <c r="BA62">
        <v>30</v>
      </c>
      <c r="BB62">
        <v>15</v>
      </c>
      <c r="BC62">
        <v>0</v>
      </c>
      <c r="BD62">
        <v>45</v>
      </c>
      <c r="BE62">
        <v>0</v>
      </c>
      <c r="BF62">
        <v>10</v>
      </c>
      <c r="BG62">
        <v>108.12</v>
      </c>
      <c r="BH62">
        <v>115.16</v>
      </c>
      <c r="BI62">
        <v>88.67</v>
      </c>
    </row>
    <row r="63" spans="1:61">
      <c r="G63" t="s">
        <v>105</v>
      </c>
      <c r="H63" s="115">
        <v>108.44</v>
      </c>
      <c r="I63" s="88">
        <v>0.66999999999999993</v>
      </c>
      <c r="J63" s="88">
        <v>1.6600000000000001</v>
      </c>
      <c r="K63" s="88">
        <v>5.87</v>
      </c>
      <c r="L63" s="88">
        <v>14.38</v>
      </c>
      <c r="M63" s="116">
        <v>0</v>
      </c>
      <c r="N63" s="115">
        <v>443.41</v>
      </c>
      <c r="O63" s="88">
        <v>187.72</v>
      </c>
      <c r="P63" s="88">
        <v>0</v>
      </c>
      <c r="Q63" s="88">
        <v>0</v>
      </c>
      <c r="R63" s="88">
        <v>0</v>
      </c>
      <c r="S63" s="116">
        <v>0</v>
      </c>
      <c r="W63">
        <v>0.38</v>
      </c>
      <c r="X63">
        <v>0.77</v>
      </c>
      <c r="Y63">
        <v>0.28999999999999998</v>
      </c>
      <c r="Z63">
        <v>0.3</v>
      </c>
      <c r="AA63">
        <v>0.4</v>
      </c>
      <c r="AB63">
        <v>0.8</v>
      </c>
      <c r="AC63">
        <v>0.48</v>
      </c>
      <c r="AD63">
        <v>0.38</v>
      </c>
      <c r="AE63">
        <v>0</v>
      </c>
      <c r="AF63">
        <v>0</v>
      </c>
      <c r="AG63">
        <v>18.22</v>
      </c>
      <c r="AH63">
        <v>1.82</v>
      </c>
      <c r="AI63">
        <v>0.43</v>
      </c>
      <c r="AJ63">
        <v>0.59</v>
      </c>
      <c r="AK63">
        <v>0.4</v>
      </c>
      <c r="AL63">
        <v>14.38</v>
      </c>
      <c r="AM63">
        <v>0.32</v>
      </c>
      <c r="AN63">
        <v>0.43</v>
      </c>
      <c r="AO63">
        <v>5.87</v>
      </c>
      <c r="AP63">
        <v>0</v>
      </c>
      <c r="AQ63">
        <v>2.88</v>
      </c>
      <c r="AR63">
        <v>1.34</v>
      </c>
      <c r="AS63">
        <v>0</v>
      </c>
      <c r="AT63">
        <v>0.24</v>
      </c>
      <c r="AU63">
        <v>5.3</v>
      </c>
      <c r="AV63">
        <v>3.55</v>
      </c>
      <c r="AW63">
        <v>248.71</v>
      </c>
      <c r="AX63">
        <v>1.94</v>
      </c>
      <c r="AY63">
        <v>6.77</v>
      </c>
      <c r="AZ63">
        <v>41.58</v>
      </c>
      <c r="BA63">
        <v>30</v>
      </c>
      <c r="BB63">
        <v>15</v>
      </c>
      <c r="BC63">
        <v>0</v>
      </c>
      <c r="BD63">
        <v>45</v>
      </c>
      <c r="BE63">
        <v>0</v>
      </c>
      <c r="BF63">
        <v>10</v>
      </c>
      <c r="BG63">
        <v>108.12</v>
      </c>
      <c r="BH63">
        <v>115.16</v>
      </c>
      <c r="BI63">
        <v>80.3</v>
      </c>
    </row>
    <row r="64" spans="1:61">
      <c r="G64" t="s">
        <v>106</v>
      </c>
      <c r="H64" s="115">
        <v>86.509999999999991</v>
      </c>
      <c r="I64" s="88">
        <v>0.66999999999999993</v>
      </c>
      <c r="J64" s="88">
        <v>1.6600000000000001</v>
      </c>
      <c r="K64" s="88">
        <v>5.35</v>
      </c>
      <c r="L64" s="88">
        <v>14.38</v>
      </c>
      <c r="M64" s="116">
        <v>0</v>
      </c>
      <c r="N64" s="115">
        <v>443.41</v>
      </c>
      <c r="O64" s="88">
        <v>187.72</v>
      </c>
      <c r="P64" s="88">
        <v>0</v>
      </c>
      <c r="Q64" s="88">
        <v>0</v>
      </c>
      <c r="R64" s="88">
        <v>0</v>
      </c>
      <c r="S64" s="116">
        <v>0</v>
      </c>
      <c r="W64">
        <v>0.38</v>
      </c>
      <c r="X64">
        <v>0.77</v>
      </c>
      <c r="Y64">
        <v>0.28999999999999998</v>
      </c>
      <c r="Z64">
        <v>0.3</v>
      </c>
      <c r="AA64">
        <v>0.4</v>
      </c>
      <c r="AB64">
        <v>0.8</v>
      </c>
      <c r="AC64">
        <v>0.48</v>
      </c>
      <c r="AD64">
        <v>0.38</v>
      </c>
      <c r="AE64">
        <v>0</v>
      </c>
      <c r="AF64">
        <v>0</v>
      </c>
      <c r="AG64">
        <v>18.22</v>
      </c>
      <c r="AH64">
        <v>1.82</v>
      </c>
      <c r="AI64">
        <v>0.43</v>
      </c>
      <c r="AJ64">
        <v>0.59</v>
      </c>
      <c r="AK64">
        <v>0.4</v>
      </c>
      <c r="AL64">
        <v>14.38</v>
      </c>
      <c r="AM64">
        <v>0.32</v>
      </c>
      <c r="AN64">
        <v>0.43</v>
      </c>
      <c r="AO64">
        <v>5.35</v>
      </c>
      <c r="AP64">
        <v>0</v>
      </c>
      <c r="AQ64">
        <v>2.88</v>
      </c>
      <c r="AR64">
        <v>1.34</v>
      </c>
      <c r="AS64">
        <v>0</v>
      </c>
      <c r="AT64">
        <v>0.24</v>
      </c>
      <c r="AU64">
        <v>5.3</v>
      </c>
      <c r="AV64">
        <v>3.55</v>
      </c>
      <c r="AW64">
        <v>248.71</v>
      </c>
      <c r="AX64">
        <v>1.94</v>
      </c>
      <c r="AY64">
        <v>6.77</v>
      </c>
      <c r="AZ64">
        <v>41.58</v>
      </c>
      <c r="BA64">
        <v>30</v>
      </c>
      <c r="BB64">
        <v>15</v>
      </c>
      <c r="BC64">
        <v>0</v>
      </c>
      <c r="BD64">
        <v>45</v>
      </c>
      <c r="BE64">
        <v>0</v>
      </c>
      <c r="BF64">
        <v>10</v>
      </c>
      <c r="BG64">
        <v>108.12</v>
      </c>
      <c r="BH64">
        <v>115.16</v>
      </c>
      <c r="BI64">
        <v>58.37</v>
      </c>
    </row>
    <row r="65" spans="7:61">
      <c r="G65" t="s">
        <v>107</v>
      </c>
      <c r="H65" s="115">
        <v>61.98</v>
      </c>
      <c r="I65" s="88">
        <v>0.66999999999999993</v>
      </c>
      <c r="J65" s="88">
        <v>1.6600000000000001</v>
      </c>
      <c r="K65" s="88">
        <v>4.84</v>
      </c>
      <c r="L65" s="88">
        <v>14.38</v>
      </c>
      <c r="M65" s="116">
        <v>0</v>
      </c>
      <c r="N65" s="115">
        <v>443.41</v>
      </c>
      <c r="O65" s="88">
        <v>197.72</v>
      </c>
      <c r="P65" s="88">
        <v>0</v>
      </c>
      <c r="Q65" s="88">
        <v>0</v>
      </c>
      <c r="R65" s="88">
        <v>0</v>
      </c>
      <c r="S65" s="116">
        <v>0</v>
      </c>
      <c r="W65">
        <v>0.38</v>
      </c>
      <c r="X65">
        <v>0.77</v>
      </c>
      <c r="Y65">
        <v>0.28999999999999998</v>
      </c>
      <c r="Z65">
        <v>0.3</v>
      </c>
      <c r="AA65">
        <v>0.4</v>
      </c>
      <c r="AB65">
        <v>0.8</v>
      </c>
      <c r="AC65">
        <v>0.48</v>
      </c>
      <c r="AD65">
        <v>0.38</v>
      </c>
      <c r="AE65">
        <v>0</v>
      </c>
      <c r="AF65">
        <v>0</v>
      </c>
      <c r="AG65">
        <v>18.22</v>
      </c>
      <c r="AH65">
        <v>1.82</v>
      </c>
      <c r="AI65">
        <v>0.43</v>
      </c>
      <c r="AJ65">
        <v>0.59</v>
      </c>
      <c r="AK65">
        <v>0.4</v>
      </c>
      <c r="AL65">
        <v>14.38</v>
      </c>
      <c r="AM65">
        <v>0.32</v>
      </c>
      <c r="AN65">
        <v>0.43</v>
      </c>
      <c r="AO65">
        <v>4.84</v>
      </c>
      <c r="AP65">
        <v>0</v>
      </c>
      <c r="AQ65">
        <v>2.88</v>
      </c>
      <c r="AR65">
        <v>1.34</v>
      </c>
      <c r="AS65">
        <v>0</v>
      </c>
      <c r="AT65">
        <v>0.24</v>
      </c>
      <c r="AU65">
        <v>5.3</v>
      </c>
      <c r="AV65">
        <v>3.55</v>
      </c>
      <c r="AW65">
        <v>248.71</v>
      </c>
      <c r="AX65">
        <v>1.94</v>
      </c>
      <c r="AY65">
        <v>6.77</v>
      </c>
      <c r="AZ65">
        <v>41.58</v>
      </c>
      <c r="BA65">
        <v>30</v>
      </c>
      <c r="BB65">
        <v>15</v>
      </c>
      <c r="BC65">
        <v>0</v>
      </c>
      <c r="BD65">
        <v>45</v>
      </c>
      <c r="BE65">
        <v>0</v>
      </c>
      <c r="BF65">
        <v>20</v>
      </c>
      <c r="BG65">
        <v>108.12</v>
      </c>
      <c r="BH65">
        <v>115.16</v>
      </c>
      <c r="BI65">
        <v>33.840000000000003</v>
      </c>
    </row>
    <row r="66" spans="7:61">
      <c r="G66" t="s">
        <v>108</v>
      </c>
      <c r="H66" s="115">
        <v>49.91</v>
      </c>
      <c r="I66" s="88">
        <v>0.66999999999999993</v>
      </c>
      <c r="J66" s="88">
        <v>1.6600000000000001</v>
      </c>
      <c r="K66" s="88">
        <v>4.32</v>
      </c>
      <c r="L66" s="88">
        <v>14.38</v>
      </c>
      <c r="M66" s="116">
        <v>0</v>
      </c>
      <c r="N66" s="115">
        <v>443.41</v>
      </c>
      <c r="O66" s="88">
        <v>197.72</v>
      </c>
      <c r="P66" s="88">
        <v>0</v>
      </c>
      <c r="Q66" s="88">
        <v>0</v>
      </c>
      <c r="R66" s="88">
        <v>0</v>
      </c>
      <c r="S66" s="116">
        <v>0</v>
      </c>
      <c r="W66">
        <v>0.38</v>
      </c>
      <c r="X66">
        <v>0.77</v>
      </c>
      <c r="Y66">
        <v>0.28999999999999998</v>
      </c>
      <c r="Z66">
        <v>0.3</v>
      </c>
      <c r="AA66">
        <v>0.4</v>
      </c>
      <c r="AB66">
        <v>0.8</v>
      </c>
      <c r="AC66">
        <v>0.48</v>
      </c>
      <c r="AD66">
        <v>0.38</v>
      </c>
      <c r="AE66">
        <v>0</v>
      </c>
      <c r="AF66">
        <v>0</v>
      </c>
      <c r="AG66">
        <v>18.22</v>
      </c>
      <c r="AH66">
        <v>1.82</v>
      </c>
      <c r="AI66">
        <v>0.43</v>
      </c>
      <c r="AJ66">
        <v>0.59</v>
      </c>
      <c r="AK66">
        <v>0.4</v>
      </c>
      <c r="AL66">
        <v>14.38</v>
      </c>
      <c r="AM66">
        <v>0.32</v>
      </c>
      <c r="AN66">
        <v>0.43</v>
      </c>
      <c r="AO66">
        <v>4.32</v>
      </c>
      <c r="AP66">
        <v>0</v>
      </c>
      <c r="AQ66">
        <v>2.88</v>
      </c>
      <c r="AR66">
        <v>1.34</v>
      </c>
      <c r="AS66">
        <v>0</v>
      </c>
      <c r="AT66">
        <v>0.24</v>
      </c>
      <c r="AU66">
        <v>5.3</v>
      </c>
      <c r="AV66">
        <v>3.55</v>
      </c>
      <c r="AW66">
        <v>248.71</v>
      </c>
      <c r="AX66">
        <v>1.94</v>
      </c>
      <c r="AY66">
        <v>6.77</v>
      </c>
      <c r="AZ66">
        <v>41.58</v>
      </c>
      <c r="BA66">
        <v>30</v>
      </c>
      <c r="BB66">
        <v>15</v>
      </c>
      <c r="BC66">
        <v>0</v>
      </c>
      <c r="BD66">
        <v>45</v>
      </c>
      <c r="BE66">
        <v>0</v>
      </c>
      <c r="BF66">
        <v>20</v>
      </c>
      <c r="BG66">
        <v>108.12</v>
      </c>
      <c r="BH66">
        <v>115.16</v>
      </c>
      <c r="BI66">
        <v>21.77</v>
      </c>
    </row>
    <row r="67" spans="7:61">
      <c r="G67" t="s">
        <v>109</v>
      </c>
      <c r="H67" s="115">
        <v>139.97999999999999</v>
      </c>
      <c r="I67" s="88">
        <v>0.66999999999999993</v>
      </c>
      <c r="J67" s="88">
        <v>1.71</v>
      </c>
      <c r="K67" s="88">
        <v>0</v>
      </c>
      <c r="L67" s="88">
        <v>14.38</v>
      </c>
      <c r="M67" s="116">
        <v>0</v>
      </c>
      <c r="N67" s="115">
        <v>443.41</v>
      </c>
      <c r="O67" s="88">
        <v>237.72</v>
      </c>
      <c r="P67" s="88">
        <v>0</v>
      </c>
      <c r="Q67" s="88">
        <v>0</v>
      </c>
      <c r="R67" s="88">
        <v>0</v>
      </c>
      <c r="S67" s="116">
        <v>0</v>
      </c>
      <c r="W67">
        <v>0.38</v>
      </c>
      <c r="X67">
        <v>0.77</v>
      </c>
      <c r="Y67">
        <v>0.28999999999999998</v>
      </c>
      <c r="Z67">
        <v>0.3</v>
      </c>
      <c r="AA67">
        <v>0.4</v>
      </c>
      <c r="AB67">
        <v>0.8</v>
      </c>
      <c r="AC67">
        <v>0.48</v>
      </c>
      <c r="AD67">
        <v>0.38</v>
      </c>
      <c r="AE67">
        <v>0</v>
      </c>
      <c r="AF67">
        <v>98.77</v>
      </c>
      <c r="AG67">
        <v>19.18</v>
      </c>
      <c r="AH67">
        <v>1.82</v>
      </c>
      <c r="AI67">
        <v>0.43</v>
      </c>
      <c r="AJ67">
        <v>0.59</v>
      </c>
      <c r="AK67">
        <v>0.4</v>
      </c>
      <c r="AL67">
        <v>14.38</v>
      </c>
      <c r="AM67">
        <v>0.32</v>
      </c>
      <c r="AN67">
        <v>0.43</v>
      </c>
      <c r="AO67">
        <v>0</v>
      </c>
      <c r="AP67">
        <v>0</v>
      </c>
      <c r="AQ67">
        <v>2.88</v>
      </c>
      <c r="AR67">
        <v>1.39</v>
      </c>
      <c r="AS67">
        <v>0</v>
      </c>
      <c r="AT67">
        <v>0.24</v>
      </c>
      <c r="AU67">
        <v>5.3</v>
      </c>
      <c r="AV67">
        <v>3.55</v>
      </c>
      <c r="AW67">
        <v>248.71</v>
      </c>
      <c r="AX67">
        <v>1.94</v>
      </c>
      <c r="AY67">
        <v>6.77</v>
      </c>
      <c r="AZ67">
        <v>41.58</v>
      </c>
      <c r="BA67">
        <v>30</v>
      </c>
      <c r="BB67">
        <v>15</v>
      </c>
      <c r="BC67">
        <v>0</v>
      </c>
      <c r="BD67">
        <v>45</v>
      </c>
      <c r="BE67">
        <v>0</v>
      </c>
      <c r="BF67">
        <v>60</v>
      </c>
      <c r="BG67">
        <v>108.12</v>
      </c>
      <c r="BH67">
        <v>115.16</v>
      </c>
      <c r="BI67">
        <v>12.11</v>
      </c>
    </row>
    <row r="68" spans="7:61">
      <c r="G68" t="s">
        <v>110</v>
      </c>
      <c r="H68" s="115">
        <v>135.82</v>
      </c>
      <c r="I68" s="88">
        <v>0.66999999999999993</v>
      </c>
      <c r="J68" s="88">
        <v>1.71</v>
      </c>
      <c r="K68" s="88">
        <v>0</v>
      </c>
      <c r="L68" s="88">
        <v>14.38</v>
      </c>
      <c r="M68" s="116">
        <v>0</v>
      </c>
      <c r="N68" s="115">
        <v>443.41</v>
      </c>
      <c r="O68" s="88">
        <v>237.72</v>
      </c>
      <c r="P68" s="88">
        <v>0</v>
      </c>
      <c r="Q68" s="88">
        <v>0</v>
      </c>
      <c r="R68" s="88">
        <v>0</v>
      </c>
      <c r="S68" s="116">
        <v>0</v>
      </c>
      <c r="W68">
        <v>0.38</v>
      </c>
      <c r="X68">
        <v>0.77</v>
      </c>
      <c r="Y68">
        <v>0.28999999999999998</v>
      </c>
      <c r="Z68">
        <v>0.3</v>
      </c>
      <c r="AA68">
        <v>0.4</v>
      </c>
      <c r="AB68">
        <v>0.8</v>
      </c>
      <c r="AC68">
        <v>0.48</v>
      </c>
      <c r="AD68">
        <v>0.38</v>
      </c>
      <c r="AE68">
        <v>0</v>
      </c>
      <c r="AF68">
        <v>98.77</v>
      </c>
      <c r="AG68">
        <v>19.18</v>
      </c>
      <c r="AH68">
        <v>1.82</v>
      </c>
      <c r="AI68">
        <v>0.43</v>
      </c>
      <c r="AJ68">
        <v>0.59</v>
      </c>
      <c r="AK68">
        <v>0.4</v>
      </c>
      <c r="AL68">
        <v>14.38</v>
      </c>
      <c r="AM68">
        <v>0.32</v>
      </c>
      <c r="AN68">
        <v>0.43</v>
      </c>
      <c r="AO68">
        <v>0</v>
      </c>
      <c r="AP68">
        <v>0</v>
      </c>
      <c r="AQ68">
        <v>2.88</v>
      </c>
      <c r="AR68">
        <v>1.39</v>
      </c>
      <c r="AS68">
        <v>0</v>
      </c>
      <c r="AT68">
        <v>0.24</v>
      </c>
      <c r="AU68">
        <v>5.3</v>
      </c>
      <c r="AV68">
        <v>3.55</v>
      </c>
      <c r="AW68">
        <v>248.71</v>
      </c>
      <c r="AX68">
        <v>1.94</v>
      </c>
      <c r="AY68">
        <v>6.77</v>
      </c>
      <c r="AZ68">
        <v>41.58</v>
      </c>
      <c r="BA68">
        <v>30</v>
      </c>
      <c r="BB68">
        <v>15</v>
      </c>
      <c r="BC68">
        <v>0</v>
      </c>
      <c r="BD68">
        <v>45</v>
      </c>
      <c r="BE68">
        <v>0</v>
      </c>
      <c r="BF68">
        <v>60</v>
      </c>
      <c r="BG68">
        <v>108.12</v>
      </c>
      <c r="BH68">
        <v>115.16</v>
      </c>
      <c r="BI68">
        <v>7.95</v>
      </c>
    </row>
    <row r="69" spans="7:61">
      <c r="G69" t="s">
        <v>111</v>
      </c>
      <c r="H69" s="115">
        <v>133.54999999999998</v>
      </c>
      <c r="I69" s="88">
        <v>0.66999999999999993</v>
      </c>
      <c r="J69" s="88">
        <v>1.71</v>
      </c>
      <c r="K69" s="88">
        <v>120.82</v>
      </c>
      <c r="L69" s="88">
        <v>14.38</v>
      </c>
      <c r="M69" s="116">
        <v>0</v>
      </c>
      <c r="N69" s="115">
        <v>443.41</v>
      </c>
      <c r="O69" s="88">
        <v>241.72</v>
      </c>
      <c r="P69" s="88">
        <v>0</v>
      </c>
      <c r="Q69" s="88">
        <v>0</v>
      </c>
      <c r="R69" s="88">
        <v>0</v>
      </c>
      <c r="S69" s="116">
        <v>0</v>
      </c>
      <c r="W69">
        <v>0.38</v>
      </c>
      <c r="X69">
        <v>0.77</v>
      </c>
      <c r="Y69">
        <v>0.28999999999999998</v>
      </c>
      <c r="Z69">
        <v>0.3</v>
      </c>
      <c r="AA69">
        <v>0.4</v>
      </c>
      <c r="AB69">
        <v>0.8</v>
      </c>
      <c r="AC69">
        <v>0.48</v>
      </c>
      <c r="AD69">
        <v>0.38</v>
      </c>
      <c r="AE69">
        <v>0</v>
      </c>
      <c r="AF69">
        <v>98.77</v>
      </c>
      <c r="AG69">
        <v>19.18</v>
      </c>
      <c r="AH69">
        <v>1.82</v>
      </c>
      <c r="AI69">
        <v>0.43</v>
      </c>
      <c r="AJ69">
        <v>0.59</v>
      </c>
      <c r="AK69">
        <v>0.4</v>
      </c>
      <c r="AL69">
        <v>14.38</v>
      </c>
      <c r="AM69">
        <v>0.32</v>
      </c>
      <c r="AN69">
        <v>0.43</v>
      </c>
      <c r="AO69">
        <v>0</v>
      </c>
      <c r="AP69">
        <v>120.82</v>
      </c>
      <c r="AQ69">
        <v>2.88</v>
      </c>
      <c r="AR69">
        <v>1.39</v>
      </c>
      <c r="AS69">
        <v>0</v>
      </c>
      <c r="AT69">
        <v>0.24</v>
      </c>
      <c r="AU69">
        <v>5.3</v>
      </c>
      <c r="AV69">
        <v>3.55</v>
      </c>
      <c r="AW69">
        <v>248.71</v>
      </c>
      <c r="AX69">
        <v>1.94</v>
      </c>
      <c r="AY69">
        <v>6.77</v>
      </c>
      <c r="AZ69">
        <v>41.58</v>
      </c>
      <c r="BA69">
        <v>30</v>
      </c>
      <c r="BB69">
        <v>15</v>
      </c>
      <c r="BC69">
        <v>0</v>
      </c>
      <c r="BD69">
        <v>45</v>
      </c>
      <c r="BE69">
        <v>0</v>
      </c>
      <c r="BF69">
        <v>64</v>
      </c>
      <c r="BG69">
        <v>108.12</v>
      </c>
      <c r="BH69">
        <v>115.16</v>
      </c>
      <c r="BI69">
        <v>5.68</v>
      </c>
    </row>
    <row r="70" spans="7:61">
      <c r="G70" t="s">
        <v>112</v>
      </c>
      <c r="H70" s="115">
        <v>132.76</v>
      </c>
      <c r="I70" s="88">
        <v>0.66999999999999993</v>
      </c>
      <c r="J70" s="88">
        <v>1.71</v>
      </c>
      <c r="K70" s="88">
        <v>120.82</v>
      </c>
      <c r="L70" s="88">
        <v>14.38</v>
      </c>
      <c r="M70" s="116">
        <v>0</v>
      </c>
      <c r="N70" s="115">
        <v>443.41</v>
      </c>
      <c r="O70" s="88">
        <v>241.72</v>
      </c>
      <c r="P70" s="88">
        <v>0</v>
      </c>
      <c r="Q70" s="88">
        <v>0</v>
      </c>
      <c r="R70" s="88">
        <v>0</v>
      </c>
      <c r="S70" s="116">
        <v>0</v>
      </c>
      <c r="W70">
        <v>0.38</v>
      </c>
      <c r="X70">
        <v>0.77</v>
      </c>
      <c r="Y70">
        <v>0.28999999999999998</v>
      </c>
      <c r="Z70">
        <v>0.3</v>
      </c>
      <c r="AA70">
        <v>0.4</v>
      </c>
      <c r="AB70">
        <v>0.8</v>
      </c>
      <c r="AC70">
        <v>0.48</v>
      </c>
      <c r="AD70">
        <v>0.38</v>
      </c>
      <c r="AE70">
        <v>0</v>
      </c>
      <c r="AF70">
        <v>98.77</v>
      </c>
      <c r="AG70">
        <v>19.18</v>
      </c>
      <c r="AH70">
        <v>1.82</v>
      </c>
      <c r="AI70">
        <v>0.43</v>
      </c>
      <c r="AJ70">
        <v>0.59</v>
      </c>
      <c r="AK70">
        <v>0.4</v>
      </c>
      <c r="AL70">
        <v>14.38</v>
      </c>
      <c r="AM70">
        <v>0.32</v>
      </c>
      <c r="AN70">
        <v>0.43</v>
      </c>
      <c r="AO70">
        <v>0</v>
      </c>
      <c r="AP70">
        <v>120.82</v>
      </c>
      <c r="AQ70">
        <v>2.88</v>
      </c>
      <c r="AR70">
        <v>1.39</v>
      </c>
      <c r="AS70">
        <v>0</v>
      </c>
      <c r="AT70">
        <v>0.24</v>
      </c>
      <c r="AU70">
        <v>5.3</v>
      </c>
      <c r="AV70">
        <v>3.55</v>
      </c>
      <c r="AW70">
        <v>248.71</v>
      </c>
      <c r="AX70">
        <v>1.94</v>
      </c>
      <c r="AY70">
        <v>6.77</v>
      </c>
      <c r="AZ70">
        <v>41.58</v>
      </c>
      <c r="BA70">
        <v>30</v>
      </c>
      <c r="BB70">
        <v>15</v>
      </c>
      <c r="BC70">
        <v>0</v>
      </c>
      <c r="BD70">
        <v>45</v>
      </c>
      <c r="BE70">
        <v>0</v>
      </c>
      <c r="BF70">
        <v>64</v>
      </c>
      <c r="BG70">
        <v>108.12</v>
      </c>
      <c r="BH70">
        <v>115.16</v>
      </c>
      <c r="BI70">
        <v>4.8899999999999997</v>
      </c>
    </row>
    <row r="71" spans="7:61">
      <c r="G71" t="s">
        <v>113</v>
      </c>
      <c r="H71" s="115">
        <v>146.22</v>
      </c>
      <c r="I71" s="88">
        <v>0.66999999999999993</v>
      </c>
      <c r="J71" s="88">
        <v>1.71</v>
      </c>
      <c r="K71" s="88">
        <v>120.82</v>
      </c>
      <c r="L71" s="88">
        <v>14.38</v>
      </c>
      <c r="M71" s="116">
        <v>0</v>
      </c>
      <c r="N71" s="115">
        <v>443.41</v>
      </c>
      <c r="O71" s="88">
        <v>177.07999999999998</v>
      </c>
      <c r="P71" s="88">
        <v>0</v>
      </c>
      <c r="Q71" s="88">
        <v>0</v>
      </c>
      <c r="R71" s="88">
        <v>0</v>
      </c>
      <c r="S71" s="116">
        <v>0</v>
      </c>
      <c r="W71">
        <v>0.38</v>
      </c>
      <c r="X71">
        <v>0.77</v>
      </c>
      <c r="Y71">
        <v>0.28999999999999998</v>
      </c>
      <c r="Z71">
        <v>0.3</v>
      </c>
      <c r="AA71">
        <v>0.4</v>
      </c>
      <c r="AB71">
        <v>0.8</v>
      </c>
      <c r="AC71">
        <v>0.48</v>
      </c>
      <c r="AD71">
        <v>0.38</v>
      </c>
      <c r="AE71">
        <v>13.42</v>
      </c>
      <c r="AF71">
        <v>98.77</v>
      </c>
      <c r="AG71">
        <v>20.14</v>
      </c>
      <c r="AH71">
        <v>1.82</v>
      </c>
      <c r="AI71">
        <v>0.43</v>
      </c>
      <c r="AJ71">
        <v>0.59</v>
      </c>
      <c r="AK71">
        <v>0.4</v>
      </c>
      <c r="AL71">
        <v>14.38</v>
      </c>
      <c r="AM71">
        <v>0.32</v>
      </c>
      <c r="AN71">
        <v>0.43</v>
      </c>
      <c r="AO71">
        <v>0</v>
      </c>
      <c r="AP71">
        <v>120.82</v>
      </c>
      <c r="AQ71">
        <v>2.88</v>
      </c>
      <c r="AR71">
        <v>1.39</v>
      </c>
      <c r="AS71">
        <v>0</v>
      </c>
      <c r="AT71">
        <v>0.24</v>
      </c>
      <c r="AU71">
        <v>5.3</v>
      </c>
      <c r="AV71">
        <v>3.23</v>
      </c>
      <c r="AW71">
        <v>248.71</v>
      </c>
      <c r="AX71">
        <v>1.94</v>
      </c>
      <c r="AY71">
        <v>6.45</v>
      </c>
      <c r="AZ71">
        <v>41.58</v>
      </c>
      <c r="BA71">
        <v>30</v>
      </c>
      <c r="BB71">
        <v>15</v>
      </c>
      <c r="BC71">
        <v>0</v>
      </c>
      <c r="BD71">
        <v>45</v>
      </c>
      <c r="BE71">
        <v>0</v>
      </c>
      <c r="BF71">
        <v>0</v>
      </c>
      <c r="BG71">
        <v>108.12</v>
      </c>
      <c r="BH71">
        <v>115.16</v>
      </c>
      <c r="BI71">
        <v>3.97</v>
      </c>
    </row>
    <row r="72" spans="7:61">
      <c r="G72" t="s">
        <v>114</v>
      </c>
      <c r="H72" s="115">
        <v>143.78</v>
      </c>
      <c r="I72" s="88">
        <v>0.66999999999999993</v>
      </c>
      <c r="J72" s="88">
        <v>1.71</v>
      </c>
      <c r="K72" s="88">
        <v>120.82</v>
      </c>
      <c r="L72" s="88">
        <v>14.38</v>
      </c>
      <c r="M72" s="116">
        <v>0</v>
      </c>
      <c r="N72" s="115">
        <v>443.41</v>
      </c>
      <c r="O72" s="88">
        <v>177.07999999999998</v>
      </c>
      <c r="P72" s="88">
        <v>0</v>
      </c>
      <c r="Q72" s="88">
        <v>0</v>
      </c>
      <c r="R72" s="88">
        <v>0</v>
      </c>
      <c r="S72" s="116">
        <v>0</v>
      </c>
      <c r="W72">
        <v>0.38</v>
      </c>
      <c r="X72">
        <v>0.77</v>
      </c>
      <c r="Y72">
        <v>0.28999999999999998</v>
      </c>
      <c r="Z72">
        <v>0.3</v>
      </c>
      <c r="AA72">
        <v>0.4</v>
      </c>
      <c r="AB72">
        <v>0.8</v>
      </c>
      <c r="AC72">
        <v>0.48</v>
      </c>
      <c r="AD72">
        <v>0.38</v>
      </c>
      <c r="AE72">
        <v>13.42</v>
      </c>
      <c r="AF72">
        <v>98.77</v>
      </c>
      <c r="AG72">
        <v>20.14</v>
      </c>
      <c r="AH72">
        <v>1.82</v>
      </c>
      <c r="AI72">
        <v>0.43</v>
      </c>
      <c r="AJ72">
        <v>0.59</v>
      </c>
      <c r="AK72">
        <v>0.4</v>
      </c>
      <c r="AL72">
        <v>14.38</v>
      </c>
      <c r="AM72">
        <v>0.32</v>
      </c>
      <c r="AN72">
        <v>0.43</v>
      </c>
      <c r="AO72">
        <v>0</v>
      </c>
      <c r="AP72">
        <v>120.82</v>
      </c>
      <c r="AQ72">
        <v>2.88</v>
      </c>
      <c r="AR72">
        <v>1.39</v>
      </c>
      <c r="AS72">
        <v>0</v>
      </c>
      <c r="AT72">
        <v>0.24</v>
      </c>
      <c r="AU72">
        <v>5.3</v>
      </c>
      <c r="AV72">
        <v>3.23</v>
      </c>
      <c r="AW72">
        <v>248.71</v>
      </c>
      <c r="AX72">
        <v>1.94</v>
      </c>
      <c r="AY72">
        <v>6.45</v>
      </c>
      <c r="AZ72">
        <v>41.58</v>
      </c>
      <c r="BA72">
        <v>30</v>
      </c>
      <c r="BB72">
        <v>15</v>
      </c>
      <c r="BC72">
        <v>0</v>
      </c>
      <c r="BD72">
        <v>45</v>
      </c>
      <c r="BE72">
        <v>0</v>
      </c>
      <c r="BF72">
        <v>0</v>
      </c>
      <c r="BG72">
        <v>108.12</v>
      </c>
      <c r="BH72">
        <v>115.16</v>
      </c>
      <c r="BI72">
        <v>1.53</v>
      </c>
    </row>
    <row r="73" spans="7:61">
      <c r="G73" t="s">
        <v>115</v>
      </c>
      <c r="H73" s="115">
        <v>158.69000000000003</v>
      </c>
      <c r="I73" s="88">
        <v>0.66999999999999993</v>
      </c>
      <c r="J73" s="88">
        <v>1.71</v>
      </c>
      <c r="K73" s="88">
        <v>120.82</v>
      </c>
      <c r="L73" s="88">
        <v>14.38</v>
      </c>
      <c r="M73" s="116">
        <v>0</v>
      </c>
      <c r="N73" s="115">
        <v>443.41</v>
      </c>
      <c r="O73" s="88">
        <v>177.07999999999998</v>
      </c>
      <c r="P73" s="88">
        <v>0</v>
      </c>
      <c r="Q73" s="88">
        <v>0</v>
      </c>
      <c r="R73" s="88">
        <v>0</v>
      </c>
      <c r="S73" s="116">
        <v>0</v>
      </c>
      <c r="W73">
        <v>0.38</v>
      </c>
      <c r="X73">
        <v>0.77</v>
      </c>
      <c r="Y73">
        <v>0.28999999999999998</v>
      </c>
      <c r="Z73">
        <v>0.3</v>
      </c>
      <c r="AA73">
        <v>0.4</v>
      </c>
      <c r="AB73">
        <v>0.8</v>
      </c>
      <c r="AC73">
        <v>0.48</v>
      </c>
      <c r="AD73">
        <v>0.38</v>
      </c>
      <c r="AE73">
        <v>28.77</v>
      </c>
      <c r="AF73">
        <v>98.77</v>
      </c>
      <c r="AG73">
        <v>20.14</v>
      </c>
      <c r="AH73">
        <v>1.82</v>
      </c>
      <c r="AI73">
        <v>0.43</v>
      </c>
      <c r="AJ73">
        <v>0.59</v>
      </c>
      <c r="AK73">
        <v>0.4</v>
      </c>
      <c r="AL73">
        <v>14.38</v>
      </c>
      <c r="AM73">
        <v>0.32</v>
      </c>
      <c r="AN73">
        <v>0.43</v>
      </c>
      <c r="AO73">
        <v>0</v>
      </c>
      <c r="AP73">
        <v>120.82</v>
      </c>
      <c r="AQ73">
        <v>2.88</v>
      </c>
      <c r="AR73">
        <v>1.39</v>
      </c>
      <c r="AS73">
        <v>0</v>
      </c>
      <c r="AT73">
        <v>0.24</v>
      </c>
      <c r="AU73">
        <v>5.3</v>
      </c>
      <c r="AV73">
        <v>3.23</v>
      </c>
      <c r="AW73">
        <v>248.71</v>
      </c>
      <c r="AX73">
        <v>1.94</v>
      </c>
      <c r="AY73">
        <v>6.45</v>
      </c>
      <c r="AZ73">
        <v>41.58</v>
      </c>
      <c r="BA73">
        <v>30</v>
      </c>
      <c r="BB73">
        <v>15</v>
      </c>
      <c r="BC73">
        <v>0</v>
      </c>
      <c r="BD73">
        <v>45</v>
      </c>
      <c r="BE73">
        <v>0</v>
      </c>
      <c r="BF73">
        <v>0</v>
      </c>
      <c r="BG73">
        <v>108.12</v>
      </c>
      <c r="BH73">
        <v>115.16</v>
      </c>
      <c r="BI73">
        <v>1.0900000000000001</v>
      </c>
    </row>
    <row r="74" spans="7:61">
      <c r="G74" t="s">
        <v>116</v>
      </c>
      <c r="H74" s="115">
        <v>158.01000000000002</v>
      </c>
      <c r="I74" s="88">
        <v>0.66999999999999993</v>
      </c>
      <c r="J74" s="88">
        <v>1.71</v>
      </c>
      <c r="K74" s="88">
        <v>120.82</v>
      </c>
      <c r="L74" s="88">
        <v>14.38</v>
      </c>
      <c r="M74" s="116">
        <v>0</v>
      </c>
      <c r="N74" s="115">
        <v>443.41</v>
      </c>
      <c r="O74" s="88">
        <v>177.07999999999998</v>
      </c>
      <c r="P74" s="88">
        <v>0</v>
      </c>
      <c r="Q74" s="88">
        <v>0</v>
      </c>
      <c r="R74" s="88">
        <v>0</v>
      </c>
      <c r="S74" s="116">
        <v>0</v>
      </c>
      <c r="W74">
        <v>0.38</v>
      </c>
      <c r="X74">
        <v>0.77</v>
      </c>
      <c r="Y74">
        <v>0.28999999999999998</v>
      </c>
      <c r="Z74">
        <v>0.3</v>
      </c>
      <c r="AA74">
        <v>0.4</v>
      </c>
      <c r="AB74">
        <v>0.8</v>
      </c>
      <c r="AC74">
        <v>0.48</v>
      </c>
      <c r="AD74">
        <v>0.38</v>
      </c>
      <c r="AE74">
        <v>28.77</v>
      </c>
      <c r="AF74">
        <v>98.77</v>
      </c>
      <c r="AG74">
        <v>20.14</v>
      </c>
      <c r="AH74">
        <v>1.82</v>
      </c>
      <c r="AI74">
        <v>0.43</v>
      </c>
      <c r="AJ74">
        <v>0.59</v>
      </c>
      <c r="AK74">
        <v>0.4</v>
      </c>
      <c r="AL74">
        <v>14.38</v>
      </c>
      <c r="AM74">
        <v>0.32</v>
      </c>
      <c r="AN74">
        <v>0.43</v>
      </c>
      <c r="AO74">
        <v>0</v>
      </c>
      <c r="AP74">
        <v>120.82</v>
      </c>
      <c r="AQ74">
        <v>2.88</v>
      </c>
      <c r="AR74">
        <v>1.39</v>
      </c>
      <c r="AS74">
        <v>0</v>
      </c>
      <c r="AT74">
        <v>0.24</v>
      </c>
      <c r="AU74">
        <v>5.3</v>
      </c>
      <c r="AV74">
        <v>3.23</v>
      </c>
      <c r="AW74">
        <v>248.71</v>
      </c>
      <c r="AX74">
        <v>1.94</v>
      </c>
      <c r="AY74">
        <v>6.45</v>
      </c>
      <c r="AZ74">
        <v>41.58</v>
      </c>
      <c r="BA74">
        <v>30</v>
      </c>
      <c r="BB74">
        <v>15</v>
      </c>
      <c r="BC74">
        <v>0</v>
      </c>
      <c r="BD74">
        <v>45</v>
      </c>
      <c r="BE74">
        <v>0</v>
      </c>
      <c r="BF74">
        <v>0</v>
      </c>
      <c r="BG74">
        <v>108.12</v>
      </c>
      <c r="BH74">
        <v>115.16</v>
      </c>
      <c r="BI74">
        <v>0.41</v>
      </c>
    </row>
    <row r="75" spans="7:61">
      <c r="G75" t="s">
        <v>117</v>
      </c>
      <c r="H75" s="115">
        <v>170.06</v>
      </c>
      <c r="I75" s="88">
        <v>0.66999999999999993</v>
      </c>
      <c r="J75" s="88">
        <v>1.71</v>
      </c>
      <c r="K75" s="88">
        <v>120.82</v>
      </c>
      <c r="L75" s="88">
        <v>14.38</v>
      </c>
      <c r="M75" s="116">
        <v>0</v>
      </c>
      <c r="N75" s="115">
        <v>194.7</v>
      </c>
      <c r="O75" s="88">
        <v>206.03</v>
      </c>
      <c r="P75" s="88">
        <v>0</v>
      </c>
      <c r="Q75" s="88">
        <v>0</v>
      </c>
      <c r="R75" s="88">
        <v>0</v>
      </c>
      <c r="S75" s="116">
        <v>0</v>
      </c>
      <c r="W75">
        <v>0.38</v>
      </c>
      <c r="X75">
        <v>0.77</v>
      </c>
      <c r="Y75">
        <v>0.28999999999999998</v>
      </c>
      <c r="Z75">
        <v>0.3</v>
      </c>
      <c r="AA75">
        <v>0.4</v>
      </c>
      <c r="AB75">
        <v>0.8</v>
      </c>
      <c r="AC75">
        <v>0.48</v>
      </c>
      <c r="AD75">
        <v>0.38</v>
      </c>
      <c r="AE75">
        <v>41.23</v>
      </c>
      <c r="AF75">
        <v>98.77</v>
      </c>
      <c r="AG75">
        <v>20.14</v>
      </c>
      <c r="AH75">
        <v>1.82</v>
      </c>
      <c r="AI75">
        <v>0.43</v>
      </c>
      <c r="AJ75">
        <v>0.59</v>
      </c>
      <c r="AK75">
        <v>0.4</v>
      </c>
      <c r="AL75">
        <v>14.38</v>
      </c>
      <c r="AM75">
        <v>0.32</v>
      </c>
      <c r="AN75">
        <v>0.43</v>
      </c>
      <c r="AO75">
        <v>0</v>
      </c>
      <c r="AP75">
        <v>120.82</v>
      </c>
      <c r="AQ75">
        <v>2.88</v>
      </c>
      <c r="AR75">
        <v>1.39</v>
      </c>
      <c r="AS75">
        <v>0</v>
      </c>
      <c r="AT75">
        <v>0.24</v>
      </c>
      <c r="AU75">
        <v>4.9000000000000004</v>
      </c>
      <c r="AV75">
        <v>3.01</v>
      </c>
      <c r="AW75">
        <v>0</v>
      </c>
      <c r="AX75">
        <v>1.94</v>
      </c>
      <c r="AY75">
        <v>6.02</v>
      </c>
      <c r="AZ75">
        <v>41.58</v>
      </c>
      <c r="BA75">
        <v>30</v>
      </c>
      <c r="BB75">
        <v>15</v>
      </c>
      <c r="BC75">
        <v>30</v>
      </c>
      <c r="BD75">
        <v>45</v>
      </c>
      <c r="BE75">
        <v>0</v>
      </c>
      <c r="BF75">
        <v>0</v>
      </c>
      <c r="BG75">
        <v>108.12</v>
      </c>
      <c r="BH75">
        <v>115.16</v>
      </c>
      <c r="BI75">
        <v>0</v>
      </c>
    </row>
    <row r="76" spans="7:61">
      <c r="G76" t="s">
        <v>118</v>
      </c>
      <c r="H76" s="115">
        <v>170.06</v>
      </c>
      <c r="I76" s="88">
        <v>0.66999999999999993</v>
      </c>
      <c r="J76" s="88">
        <v>1.71</v>
      </c>
      <c r="K76" s="88">
        <v>120.82</v>
      </c>
      <c r="L76" s="88">
        <v>14.38</v>
      </c>
      <c r="M76" s="116">
        <v>0</v>
      </c>
      <c r="N76" s="115">
        <v>194.7</v>
      </c>
      <c r="O76" s="88">
        <v>206.03</v>
      </c>
      <c r="P76" s="88">
        <v>0</v>
      </c>
      <c r="Q76" s="88">
        <v>0</v>
      </c>
      <c r="R76" s="88">
        <v>0</v>
      </c>
      <c r="S76" s="116">
        <v>0</v>
      </c>
      <c r="W76">
        <v>0.38</v>
      </c>
      <c r="X76">
        <v>0.77</v>
      </c>
      <c r="Y76">
        <v>0.28999999999999998</v>
      </c>
      <c r="Z76">
        <v>0.3</v>
      </c>
      <c r="AA76">
        <v>0.4</v>
      </c>
      <c r="AB76">
        <v>0.8</v>
      </c>
      <c r="AC76">
        <v>0.48</v>
      </c>
      <c r="AD76">
        <v>0.38</v>
      </c>
      <c r="AE76">
        <v>41.23</v>
      </c>
      <c r="AF76">
        <v>98.77</v>
      </c>
      <c r="AG76">
        <v>20.14</v>
      </c>
      <c r="AH76">
        <v>1.82</v>
      </c>
      <c r="AI76">
        <v>0.43</v>
      </c>
      <c r="AJ76">
        <v>0.59</v>
      </c>
      <c r="AK76">
        <v>0.4</v>
      </c>
      <c r="AL76">
        <v>14.38</v>
      </c>
      <c r="AM76">
        <v>0.32</v>
      </c>
      <c r="AN76">
        <v>0.43</v>
      </c>
      <c r="AO76">
        <v>0</v>
      </c>
      <c r="AP76">
        <v>120.82</v>
      </c>
      <c r="AQ76">
        <v>2.88</v>
      </c>
      <c r="AR76">
        <v>1.39</v>
      </c>
      <c r="AS76">
        <v>0</v>
      </c>
      <c r="AT76">
        <v>0.24</v>
      </c>
      <c r="AU76">
        <v>4.9000000000000004</v>
      </c>
      <c r="AV76">
        <v>3.01</v>
      </c>
      <c r="AW76">
        <v>0</v>
      </c>
      <c r="AX76">
        <v>1.94</v>
      </c>
      <c r="AY76">
        <v>6.02</v>
      </c>
      <c r="AZ76">
        <v>41.58</v>
      </c>
      <c r="BA76">
        <v>30</v>
      </c>
      <c r="BB76">
        <v>15</v>
      </c>
      <c r="BC76">
        <v>30</v>
      </c>
      <c r="BD76">
        <v>45</v>
      </c>
      <c r="BE76">
        <v>0</v>
      </c>
      <c r="BF76">
        <v>0</v>
      </c>
      <c r="BG76">
        <v>108.12</v>
      </c>
      <c r="BH76">
        <v>115.16</v>
      </c>
      <c r="BI76">
        <v>0</v>
      </c>
    </row>
    <row r="77" spans="7:61">
      <c r="G77" t="s">
        <v>119</v>
      </c>
      <c r="H77" s="115">
        <v>170.06</v>
      </c>
      <c r="I77" s="88">
        <v>0.66999999999999993</v>
      </c>
      <c r="J77" s="88">
        <v>1.71</v>
      </c>
      <c r="K77" s="88">
        <v>120.82</v>
      </c>
      <c r="L77" s="88">
        <v>14.38</v>
      </c>
      <c r="M77" s="116">
        <v>0</v>
      </c>
      <c r="N77" s="115">
        <v>194.7</v>
      </c>
      <c r="O77" s="88">
        <v>206.03</v>
      </c>
      <c r="P77" s="88">
        <v>0</v>
      </c>
      <c r="Q77" s="88">
        <v>0</v>
      </c>
      <c r="R77" s="88">
        <v>0</v>
      </c>
      <c r="S77" s="116">
        <v>0</v>
      </c>
      <c r="W77">
        <v>0.38</v>
      </c>
      <c r="X77">
        <v>0.77</v>
      </c>
      <c r="Y77">
        <v>0.28999999999999998</v>
      </c>
      <c r="Z77">
        <v>0.3</v>
      </c>
      <c r="AA77">
        <v>0.4</v>
      </c>
      <c r="AB77">
        <v>0.8</v>
      </c>
      <c r="AC77">
        <v>0.48</v>
      </c>
      <c r="AD77">
        <v>0.38</v>
      </c>
      <c r="AE77">
        <v>41.23</v>
      </c>
      <c r="AF77">
        <v>98.77</v>
      </c>
      <c r="AG77">
        <v>20.14</v>
      </c>
      <c r="AH77">
        <v>1.82</v>
      </c>
      <c r="AI77">
        <v>0.43</v>
      </c>
      <c r="AJ77">
        <v>0.59</v>
      </c>
      <c r="AK77">
        <v>0.4</v>
      </c>
      <c r="AL77">
        <v>14.38</v>
      </c>
      <c r="AM77">
        <v>0.32</v>
      </c>
      <c r="AN77">
        <v>0.43</v>
      </c>
      <c r="AO77">
        <v>0</v>
      </c>
      <c r="AP77">
        <v>120.82</v>
      </c>
      <c r="AQ77">
        <v>2.88</v>
      </c>
      <c r="AR77">
        <v>1.39</v>
      </c>
      <c r="AS77">
        <v>0</v>
      </c>
      <c r="AT77">
        <v>0.24</v>
      </c>
      <c r="AU77">
        <v>4.9000000000000004</v>
      </c>
      <c r="AV77">
        <v>3.01</v>
      </c>
      <c r="AW77">
        <v>0</v>
      </c>
      <c r="AX77">
        <v>1.94</v>
      </c>
      <c r="AY77">
        <v>6.02</v>
      </c>
      <c r="AZ77">
        <v>41.58</v>
      </c>
      <c r="BA77">
        <v>30</v>
      </c>
      <c r="BB77">
        <v>15</v>
      </c>
      <c r="BC77">
        <v>30</v>
      </c>
      <c r="BD77">
        <v>45</v>
      </c>
      <c r="BE77">
        <v>0</v>
      </c>
      <c r="BF77">
        <v>0</v>
      </c>
      <c r="BG77">
        <v>108.12</v>
      </c>
      <c r="BH77">
        <v>115.16</v>
      </c>
      <c r="BI77">
        <v>0</v>
      </c>
    </row>
    <row r="78" spans="7:61">
      <c r="G78" t="s">
        <v>120</v>
      </c>
      <c r="H78" s="115">
        <v>170.06</v>
      </c>
      <c r="I78" s="88">
        <v>0.66999999999999993</v>
      </c>
      <c r="J78" s="88">
        <v>1.71</v>
      </c>
      <c r="K78" s="88">
        <v>120.82</v>
      </c>
      <c r="L78" s="88">
        <v>14.38</v>
      </c>
      <c r="M78" s="116">
        <v>0</v>
      </c>
      <c r="N78" s="115">
        <v>194.7</v>
      </c>
      <c r="O78" s="88">
        <v>206.03</v>
      </c>
      <c r="P78" s="88">
        <v>0</v>
      </c>
      <c r="Q78" s="88">
        <v>0</v>
      </c>
      <c r="R78" s="88">
        <v>0</v>
      </c>
      <c r="S78" s="116">
        <v>0</v>
      </c>
      <c r="W78">
        <v>0.38</v>
      </c>
      <c r="X78">
        <v>0.77</v>
      </c>
      <c r="Y78">
        <v>0.28999999999999998</v>
      </c>
      <c r="Z78">
        <v>0.3</v>
      </c>
      <c r="AA78">
        <v>0.4</v>
      </c>
      <c r="AB78">
        <v>0.8</v>
      </c>
      <c r="AC78">
        <v>0.48</v>
      </c>
      <c r="AD78">
        <v>0.38</v>
      </c>
      <c r="AE78">
        <v>41.23</v>
      </c>
      <c r="AF78">
        <v>98.77</v>
      </c>
      <c r="AG78">
        <v>20.14</v>
      </c>
      <c r="AH78">
        <v>1.82</v>
      </c>
      <c r="AI78">
        <v>0.43</v>
      </c>
      <c r="AJ78">
        <v>0.59</v>
      </c>
      <c r="AK78">
        <v>0.4</v>
      </c>
      <c r="AL78">
        <v>14.38</v>
      </c>
      <c r="AM78">
        <v>0.32</v>
      </c>
      <c r="AN78">
        <v>0.43</v>
      </c>
      <c r="AO78">
        <v>0</v>
      </c>
      <c r="AP78">
        <v>120.82</v>
      </c>
      <c r="AQ78">
        <v>2.88</v>
      </c>
      <c r="AR78">
        <v>1.39</v>
      </c>
      <c r="AS78">
        <v>0</v>
      </c>
      <c r="AT78">
        <v>0.24</v>
      </c>
      <c r="AU78">
        <v>4.9000000000000004</v>
      </c>
      <c r="AV78">
        <v>3.01</v>
      </c>
      <c r="AW78">
        <v>0</v>
      </c>
      <c r="AX78">
        <v>1.94</v>
      </c>
      <c r="AY78">
        <v>6.02</v>
      </c>
      <c r="AZ78">
        <v>41.58</v>
      </c>
      <c r="BA78">
        <v>30</v>
      </c>
      <c r="BB78">
        <v>15</v>
      </c>
      <c r="BC78">
        <v>30</v>
      </c>
      <c r="BD78">
        <v>45</v>
      </c>
      <c r="BE78">
        <v>0</v>
      </c>
      <c r="BF78">
        <v>0</v>
      </c>
      <c r="BG78">
        <v>108.12</v>
      </c>
      <c r="BH78">
        <v>115.16</v>
      </c>
      <c r="BI78">
        <v>0</v>
      </c>
    </row>
    <row r="79" spans="7:61">
      <c r="G79" t="s">
        <v>121</v>
      </c>
      <c r="H79" s="115">
        <v>168.91</v>
      </c>
      <c r="I79" s="88">
        <v>0.66999999999999993</v>
      </c>
      <c r="J79" s="88">
        <v>1.71</v>
      </c>
      <c r="K79" s="88">
        <v>0</v>
      </c>
      <c r="L79" s="88">
        <v>14.38</v>
      </c>
      <c r="M79" s="116">
        <v>0</v>
      </c>
      <c r="N79" s="115">
        <v>153.12</v>
      </c>
      <c r="O79" s="88">
        <v>205.49</v>
      </c>
      <c r="P79" s="88">
        <v>0</v>
      </c>
      <c r="Q79" s="88">
        <v>0</v>
      </c>
      <c r="R79" s="88">
        <v>0</v>
      </c>
      <c r="S79" s="116">
        <v>0</v>
      </c>
      <c r="W79">
        <v>0.38</v>
      </c>
      <c r="X79">
        <v>0.77</v>
      </c>
      <c r="Y79">
        <v>0.28999999999999998</v>
      </c>
      <c r="Z79">
        <v>0.3</v>
      </c>
      <c r="AA79">
        <v>0.4</v>
      </c>
      <c r="AB79">
        <v>0.8</v>
      </c>
      <c r="AC79">
        <v>0.48</v>
      </c>
      <c r="AD79">
        <v>0.38</v>
      </c>
      <c r="AE79">
        <v>41.23</v>
      </c>
      <c r="AF79">
        <v>98.77</v>
      </c>
      <c r="AG79">
        <v>20.14</v>
      </c>
      <c r="AH79">
        <v>0.67</v>
      </c>
      <c r="AI79">
        <v>0.43</v>
      </c>
      <c r="AJ79">
        <v>0.59</v>
      </c>
      <c r="AK79">
        <v>0.4</v>
      </c>
      <c r="AL79">
        <v>14.38</v>
      </c>
      <c r="AM79">
        <v>0.32</v>
      </c>
      <c r="AN79">
        <v>0.43</v>
      </c>
      <c r="AO79">
        <v>0</v>
      </c>
      <c r="AP79">
        <v>0</v>
      </c>
      <c r="AQ79">
        <v>2.88</v>
      </c>
      <c r="AR79">
        <v>1.39</v>
      </c>
      <c r="AS79">
        <v>0</v>
      </c>
      <c r="AT79">
        <v>0.24</v>
      </c>
      <c r="AU79">
        <v>4.9000000000000004</v>
      </c>
      <c r="AV79">
        <v>2.4700000000000002</v>
      </c>
      <c r="AW79">
        <v>0</v>
      </c>
      <c r="AX79">
        <v>1.94</v>
      </c>
      <c r="AY79">
        <v>6.02</v>
      </c>
      <c r="AZ79">
        <v>0</v>
      </c>
      <c r="BA79">
        <v>30</v>
      </c>
      <c r="BB79">
        <v>15</v>
      </c>
      <c r="BC79">
        <v>30</v>
      </c>
      <c r="BD79">
        <v>45</v>
      </c>
      <c r="BE79">
        <v>0</v>
      </c>
      <c r="BF79">
        <v>0</v>
      </c>
      <c r="BG79">
        <v>108.12</v>
      </c>
      <c r="BH79">
        <v>115.16</v>
      </c>
      <c r="BI79">
        <v>0</v>
      </c>
    </row>
    <row r="80" spans="7:61">
      <c r="G80" t="s">
        <v>122</v>
      </c>
      <c r="H80" s="115">
        <v>168.91</v>
      </c>
      <c r="I80" s="88">
        <v>0.66999999999999993</v>
      </c>
      <c r="J80" s="88">
        <v>1.71</v>
      </c>
      <c r="K80" s="88">
        <v>0</v>
      </c>
      <c r="L80" s="88">
        <v>14.38</v>
      </c>
      <c r="M80" s="116">
        <v>0</v>
      </c>
      <c r="N80" s="115">
        <v>153.12</v>
      </c>
      <c r="O80" s="88">
        <v>205.49</v>
      </c>
      <c r="P80" s="88">
        <v>0</v>
      </c>
      <c r="Q80" s="88">
        <v>0</v>
      </c>
      <c r="R80" s="88">
        <v>0</v>
      </c>
      <c r="S80" s="116">
        <v>0</v>
      </c>
      <c r="W80">
        <v>0.38</v>
      </c>
      <c r="X80">
        <v>0.77</v>
      </c>
      <c r="Y80">
        <v>0.28999999999999998</v>
      </c>
      <c r="Z80">
        <v>0.3</v>
      </c>
      <c r="AA80">
        <v>0.4</v>
      </c>
      <c r="AB80">
        <v>0.8</v>
      </c>
      <c r="AC80">
        <v>0.48</v>
      </c>
      <c r="AD80">
        <v>0.38</v>
      </c>
      <c r="AE80">
        <v>41.23</v>
      </c>
      <c r="AF80">
        <v>98.77</v>
      </c>
      <c r="AG80">
        <v>20.14</v>
      </c>
      <c r="AH80">
        <v>0.67</v>
      </c>
      <c r="AI80">
        <v>0.43</v>
      </c>
      <c r="AJ80">
        <v>0.59</v>
      </c>
      <c r="AK80">
        <v>0.4</v>
      </c>
      <c r="AL80">
        <v>14.38</v>
      </c>
      <c r="AM80">
        <v>0.32</v>
      </c>
      <c r="AN80">
        <v>0.43</v>
      </c>
      <c r="AO80">
        <v>0</v>
      </c>
      <c r="AP80">
        <v>0</v>
      </c>
      <c r="AQ80">
        <v>2.88</v>
      </c>
      <c r="AR80">
        <v>1.39</v>
      </c>
      <c r="AS80">
        <v>0</v>
      </c>
      <c r="AT80">
        <v>0.24</v>
      </c>
      <c r="AU80">
        <v>4.9000000000000004</v>
      </c>
      <c r="AV80">
        <v>2.4700000000000002</v>
      </c>
      <c r="AW80">
        <v>0</v>
      </c>
      <c r="AX80">
        <v>1.94</v>
      </c>
      <c r="AY80">
        <v>6.02</v>
      </c>
      <c r="AZ80">
        <v>0</v>
      </c>
      <c r="BA80">
        <v>30</v>
      </c>
      <c r="BB80">
        <v>15</v>
      </c>
      <c r="BC80">
        <v>30</v>
      </c>
      <c r="BD80">
        <v>45</v>
      </c>
      <c r="BE80">
        <v>0</v>
      </c>
      <c r="BF80">
        <v>0</v>
      </c>
      <c r="BG80">
        <v>108.12</v>
      </c>
      <c r="BH80">
        <v>115.16</v>
      </c>
      <c r="BI80">
        <v>0</v>
      </c>
    </row>
    <row r="81" spans="7:61">
      <c r="G81" t="s">
        <v>123</v>
      </c>
      <c r="H81" s="115">
        <v>168.91</v>
      </c>
      <c r="I81" s="88">
        <v>0.66999999999999993</v>
      </c>
      <c r="J81" s="88">
        <v>1.71</v>
      </c>
      <c r="K81" s="88">
        <v>0</v>
      </c>
      <c r="L81" s="88">
        <v>14.38</v>
      </c>
      <c r="M81" s="116">
        <v>0</v>
      </c>
      <c r="N81" s="115">
        <v>153.12</v>
      </c>
      <c r="O81" s="88">
        <v>205.49</v>
      </c>
      <c r="P81" s="88">
        <v>0</v>
      </c>
      <c r="Q81" s="88">
        <v>0</v>
      </c>
      <c r="R81" s="88">
        <v>0</v>
      </c>
      <c r="S81" s="116">
        <v>0</v>
      </c>
      <c r="W81">
        <v>0.38</v>
      </c>
      <c r="X81">
        <v>0.77</v>
      </c>
      <c r="Y81">
        <v>0.28999999999999998</v>
      </c>
      <c r="Z81">
        <v>0.3</v>
      </c>
      <c r="AA81">
        <v>0.4</v>
      </c>
      <c r="AB81">
        <v>0.8</v>
      </c>
      <c r="AC81">
        <v>0.48</v>
      </c>
      <c r="AD81">
        <v>0.38</v>
      </c>
      <c r="AE81">
        <v>41.23</v>
      </c>
      <c r="AF81">
        <v>98.77</v>
      </c>
      <c r="AG81">
        <v>20.14</v>
      </c>
      <c r="AH81">
        <v>0.67</v>
      </c>
      <c r="AI81">
        <v>0.43</v>
      </c>
      <c r="AJ81">
        <v>0.59</v>
      </c>
      <c r="AK81">
        <v>0.4</v>
      </c>
      <c r="AL81">
        <v>14.38</v>
      </c>
      <c r="AM81">
        <v>0.32</v>
      </c>
      <c r="AN81">
        <v>0.43</v>
      </c>
      <c r="AO81">
        <v>0</v>
      </c>
      <c r="AP81">
        <v>0</v>
      </c>
      <c r="AQ81">
        <v>2.88</v>
      </c>
      <c r="AR81">
        <v>1.39</v>
      </c>
      <c r="AS81">
        <v>0</v>
      </c>
      <c r="AT81">
        <v>0.24</v>
      </c>
      <c r="AU81">
        <v>4.9000000000000004</v>
      </c>
      <c r="AV81">
        <v>2.4700000000000002</v>
      </c>
      <c r="AW81">
        <v>0</v>
      </c>
      <c r="AX81">
        <v>1.94</v>
      </c>
      <c r="AY81">
        <v>6.02</v>
      </c>
      <c r="AZ81">
        <v>0</v>
      </c>
      <c r="BA81">
        <v>30</v>
      </c>
      <c r="BB81">
        <v>15</v>
      </c>
      <c r="BC81">
        <v>30</v>
      </c>
      <c r="BD81">
        <v>45</v>
      </c>
      <c r="BE81">
        <v>0</v>
      </c>
      <c r="BF81">
        <v>0</v>
      </c>
      <c r="BG81">
        <v>108.12</v>
      </c>
      <c r="BH81">
        <v>115.16</v>
      </c>
      <c r="BI81">
        <v>0</v>
      </c>
    </row>
    <row r="82" spans="7:61">
      <c r="G82" t="s">
        <v>124</v>
      </c>
      <c r="H82" s="115">
        <v>168.91</v>
      </c>
      <c r="I82" s="88">
        <v>0.66999999999999993</v>
      </c>
      <c r="J82" s="88">
        <v>1.71</v>
      </c>
      <c r="K82" s="88">
        <v>0</v>
      </c>
      <c r="L82" s="88">
        <v>14.38</v>
      </c>
      <c r="M82" s="116">
        <v>0</v>
      </c>
      <c r="N82" s="115">
        <v>153.12</v>
      </c>
      <c r="O82" s="88">
        <v>205.49</v>
      </c>
      <c r="P82" s="88">
        <v>0</v>
      </c>
      <c r="Q82" s="88">
        <v>0</v>
      </c>
      <c r="R82" s="88">
        <v>0</v>
      </c>
      <c r="S82" s="116">
        <v>0</v>
      </c>
      <c r="W82">
        <v>0.38</v>
      </c>
      <c r="X82">
        <v>0.77</v>
      </c>
      <c r="Y82">
        <v>0.28999999999999998</v>
      </c>
      <c r="Z82">
        <v>0.3</v>
      </c>
      <c r="AA82">
        <v>0.4</v>
      </c>
      <c r="AB82">
        <v>0.8</v>
      </c>
      <c r="AC82">
        <v>0.48</v>
      </c>
      <c r="AD82">
        <v>0.38</v>
      </c>
      <c r="AE82">
        <v>41.23</v>
      </c>
      <c r="AF82">
        <v>98.77</v>
      </c>
      <c r="AG82">
        <v>20.14</v>
      </c>
      <c r="AH82">
        <v>0.67</v>
      </c>
      <c r="AI82">
        <v>0.43</v>
      </c>
      <c r="AJ82">
        <v>0.59</v>
      </c>
      <c r="AK82">
        <v>0.4</v>
      </c>
      <c r="AL82">
        <v>14.38</v>
      </c>
      <c r="AM82">
        <v>0.32</v>
      </c>
      <c r="AN82">
        <v>0.43</v>
      </c>
      <c r="AO82">
        <v>0</v>
      </c>
      <c r="AP82">
        <v>0</v>
      </c>
      <c r="AQ82">
        <v>2.88</v>
      </c>
      <c r="AR82">
        <v>1.39</v>
      </c>
      <c r="AS82">
        <v>0</v>
      </c>
      <c r="AT82">
        <v>0.24</v>
      </c>
      <c r="AU82">
        <v>4.9000000000000004</v>
      </c>
      <c r="AV82">
        <v>2.4700000000000002</v>
      </c>
      <c r="AW82">
        <v>0</v>
      </c>
      <c r="AX82">
        <v>1.94</v>
      </c>
      <c r="AY82">
        <v>6.02</v>
      </c>
      <c r="AZ82">
        <v>0</v>
      </c>
      <c r="BA82">
        <v>30</v>
      </c>
      <c r="BB82">
        <v>15</v>
      </c>
      <c r="BC82">
        <v>30</v>
      </c>
      <c r="BD82">
        <v>45</v>
      </c>
      <c r="BE82">
        <v>0</v>
      </c>
      <c r="BF82">
        <v>0</v>
      </c>
      <c r="BG82">
        <v>108.12</v>
      </c>
      <c r="BH82">
        <v>115.16</v>
      </c>
      <c r="BI82">
        <v>0</v>
      </c>
    </row>
    <row r="83" spans="7:61">
      <c r="G83" t="s">
        <v>125</v>
      </c>
      <c r="H83" s="115">
        <v>141.00000000000003</v>
      </c>
      <c r="I83" s="88">
        <v>0.66999999999999993</v>
      </c>
      <c r="J83" s="88">
        <v>1.71</v>
      </c>
      <c r="K83" s="88">
        <v>0</v>
      </c>
      <c r="L83" s="88">
        <v>14.38</v>
      </c>
      <c r="M83" s="116">
        <v>0</v>
      </c>
      <c r="N83" s="115">
        <v>153.12</v>
      </c>
      <c r="O83" s="88">
        <v>204.99</v>
      </c>
      <c r="P83" s="88">
        <v>0</v>
      </c>
      <c r="Q83" s="88">
        <v>0</v>
      </c>
      <c r="R83" s="88">
        <v>0</v>
      </c>
      <c r="S83" s="116">
        <v>0</v>
      </c>
      <c r="W83">
        <v>0.38</v>
      </c>
      <c r="X83">
        <v>0.77</v>
      </c>
      <c r="Y83">
        <v>0.28999999999999998</v>
      </c>
      <c r="Z83">
        <v>0.3</v>
      </c>
      <c r="AA83">
        <v>0.4</v>
      </c>
      <c r="AB83">
        <v>0.8</v>
      </c>
      <c r="AC83">
        <v>0.38</v>
      </c>
      <c r="AD83">
        <v>0.38</v>
      </c>
      <c r="AE83">
        <v>13.42</v>
      </c>
      <c r="AF83">
        <v>98.77</v>
      </c>
      <c r="AG83">
        <v>20.14</v>
      </c>
      <c r="AH83">
        <v>0.67</v>
      </c>
      <c r="AI83">
        <v>0.43</v>
      </c>
      <c r="AJ83">
        <v>0.59</v>
      </c>
      <c r="AK83">
        <v>0.4</v>
      </c>
      <c r="AL83">
        <v>14.38</v>
      </c>
      <c r="AM83">
        <v>0.32</v>
      </c>
      <c r="AN83">
        <v>0.43</v>
      </c>
      <c r="AO83">
        <v>0</v>
      </c>
      <c r="AP83">
        <v>0</v>
      </c>
      <c r="AQ83">
        <v>2.88</v>
      </c>
      <c r="AR83">
        <v>1.39</v>
      </c>
      <c r="AS83">
        <v>0</v>
      </c>
      <c r="AT83">
        <v>0.24</v>
      </c>
      <c r="AU83">
        <v>4.83</v>
      </c>
      <c r="AV83">
        <v>2.4700000000000002</v>
      </c>
      <c r="AW83">
        <v>0</v>
      </c>
      <c r="AX83">
        <v>1.51</v>
      </c>
      <c r="AY83">
        <v>6.02</v>
      </c>
      <c r="AZ83">
        <v>0</v>
      </c>
      <c r="BA83">
        <v>30</v>
      </c>
      <c r="BB83">
        <v>15</v>
      </c>
      <c r="BC83">
        <v>30</v>
      </c>
      <c r="BD83">
        <v>45</v>
      </c>
      <c r="BE83">
        <v>0</v>
      </c>
      <c r="BF83">
        <v>0</v>
      </c>
      <c r="BG83">
        <v>108.12</v>
      </c>
      <c r="BH83">
        <v>115.16</v>
      </c>
      <c r="BI83">
        <v>0</v>
      </c>
    </row>
    <row r="84" spans="7:61">
      <c r="G84" t="s">
        <v>126</v>
      </c>
      <c r="H84" s="115">
        <v>141.00000000000003</v>
      </c>
      <c r="I84" s="88">
        <v>0.66999999999999993</v>
      </c>
      <c r="J84" s="88">
        <v>1.71</v>
      </c>
      <c r="K84" s="88">
        <v>0</v>
      </c>
      <c r="L84" s="88">
        <v>14.38</v>
      </c>
      <c r="M84" s="116">
        <v>0</v>
      </c>
      <c r="N84" s="115">
        <v>153.12</v>
      </c>
      <c r="O84" s="88">
        <v>204.99</v>
      </c>
      <c r="P84" s="88">
        <v>0</v>
      </c>
      <c r="Q84" s="88">
        <v>0</v>
      </c>
      <c r="R84" s="88">
        <v>0</v>
      </c>
      <c r="S84" s="116">
        <v>0</v>
      </c>
      <c r="W84">
        <v>0.38</v>
      </c>
      <c r="X84">
        <v>0.77</v>
      </c>
      <c r="Y84">
        <v>0.28999999999999998</v>
      </c>
      <c r="Z84">
        <v>0.3</v>
      </c>
      <c r="AA84">
        <v>0.4</v>
      </c>
      <c r="AB84">
        <v>0.8</v>
      </c>
      <c r="AC84">
        <v>0.38</v>
      </c>
      <c r="AD84">
        <v>0.38</v>
      </c>
      <c r="AE84">
        <v>13.42</v>
      </c>
      <c r="AF84">
        <v>98.77</v>
      </c>
      <c r="AG84">
        <v>20.14</v>
      </c>
      <c r="AH84">
        <v>0.67</v>
      </c>
      <c r="AI84">
        <v>0.43</v>
      </c>
      <c r="AJ84">
        <v>0.59</v>
      </c>
      <c r="AK84">
        <v>0.4</v>
      </c>
      <c r="AL84">
        <v>14.38</v>
      </c>
      <c r="AM84">
        <v>0.32</v>
      </c>
      <c r="AN84">
        <v>0.43</v>
      </c>
      <c r="AO84">
        <v>0</v>
      </c>
      <c r="AP84">
        <v>0</v>
      </c>
      <c r="AQ84">
        <v>2.88</v>
      </c>
      <c r="AR84">
        <v>1.39</v>
      </c>
      <c r="AS84">
        <v>0</v>
      </c>
      <c r="AT84">
        <v>0.24</v>
      </c>
      <c r="AU84">
        <v>4.83</v>
      </c>
      <c r="AV84">
        <v>2.4700000000000002</v>
      </c>
      <c r="AW84">
        <v>0</v>
      </c>
      <c r="AX84">
        <v>1.51</v>
      </c>
      <c r="AY84">
        <v>6.02</v>
      </c>
      <c r="AZ84">
        <v>0</v>
      </c>
      <c r="BA84">
        <v>30</v>
      </c>
      <c r="BB84">
        <v>15</v>
      </c>
      <c r="BC84">
        <v>30</v>
      </c>
      <c r="BD84">
        <v>45</v>
      </c>
      <c r="BE84">
        <v>0</v>
      </c>
      <c r="BF84">
        <v>0</v>
      </c>
      <c r="BG84">
        <v>108.12</v>
      </c>
      <c r="BH84">
        <v>115.16</v>
      </c>
      <c r="BI84">
        <v>0</v>
      </c>
    </row>
    <row r="85" spans="7:61">
      <c r="G85" t="s">
        <v>127</v>
      </c>
      <c r="H85" s="115">
        <v>141.00000000000003</v>
      </c>
      <c r="I85" s="88">
        <v>0.66999999999999993</v>
      </c>
      <c r="J85" s="88">
        <v>1.71</v>
      </c>
      <c r="K85" s="88">
        <v>0</v>
      </c>
      <c r="L85" s="88">
        <v>14.38</v>
      </c>
      <c r="M85" s="116">
        <v>0</v>
      </c>
      <c r="N85" s="115">
        <v>153.12</v>
      </c>
      <c r="O85" s="88">
        <v>204.99</v>
      </c>
      <c r="P85" s="88">
        <v>0</v>
      </c>
      <c r="Q85" s="88">
        <v>0</v>
      </c>
      <c r="R85" s="88">
        <v>0</v>
      </c>
      <c r="S85" s="116">
        <v>0</v>
      </c>
      <c r="W85">
        <v>0.38</v>
      </c>
      <c r="X85">
        <v>0.77</v>
      </c>
      <c r="Y85">
        <v>0.28999999999999998</v>
      </c>
      <c r="Z85">
        <v>0.3</v>
      </c>
      <c r="AA85">
        <v>0.4</v>
      </c>
      <c r="AB85">
        <v>0.8</v>
      </c>
      <c r="AC85">
        <v>0.38</v>
      </c>
      <c r="AD85">
        <v>0.38</v>
      </c>
      <c r="AE85">
        <v>13.42</v>
      </c>
      <c r="AF85">
        <v>98.77</v>
      </c>
      <c r="AG85">
        <v>20.14</v>
      </c>
      <c r="AH85">
        <v>0.67</v>
      </c>
      <c r="AI85">
        <v>0.43</v>
      </c>
      <c r="AJ85">
        <v>0.59</v>
      </c>
      <c r="AK85">
        <v>0.4</v>
      </c>
      <c r="AL85">
        <v>14.38</v>
      </c>
      <c r="AM85">
        <v>0.32</v>
      </c>
      <c r="AN85">
        <v>0.43</v>
      </c>
      <c r="AO85">
        <v>0</v>
      </c>
      <c r="AP85">
        <v>0</v>
      </c>
      <c r="AQ85">
        <v>2.88</v>
      </c>
      <c r="AR85">
        <v>1.39</v>
      </c>
      <c r="AS85">
        <v>0</v>
      </c>
      <c r="AT85">
        <v>0.24</v>
      </c>
      <c r="AU85">
        <v>4.83</v>
      </c>
      <c r="AV85">
        <v>2.4700000000000002</v>
      </c>
      <c r="AW85">
        <v>0</v>
      </c>
      <c r="AX85">
        <v>1.51</v>
      </c>
      <c r="AY85">
        <v>6.02</v>
      </c>
      <c r="AZ85">
        <v>0</v>
      </c>
      <c r="BA85">
        <v>30</v>
      </c>
      <c r="BB85">
        <v>15</v>
      </c>
      <c r="BC85">
        <v>30</v>
      </c>
      <c r="BD85">
        <v>45</v>
      </c>
      <c r="BE85">
        <v>0</v>
      </c>
      <c r="BF85">
        <v>0</v>
      </c>
      <c r="BG85">
        <v>108.12</v>
      </c>
      <c r="BH85">
        <v>115.16</v>
      </c>
      <c r="BI85">
        <v>0</v>
      </c>
    </row>
    <row r="86" spans="7:61">
      <c r="G86" t="s">
        <v>128</v>
      </c>
      <c r="H86" s="115">
        <v>141.00000000000003</v>
      </c>
      <c r="I86" s="88">
        <v>0.66999999999999993</v>
      </c>
      <c r="J86" s="88">
        <v>1.71</v>
      </c>
      <c r="K86" s="88">
        <v>0</v>
      </c>
      <c r="L86" s="88">
        <v>14.38</v>
      </c>
      <c r="M86" s="116">
        <v>0</v>
      </c>
      <c r="N86" s="115">
        <v>153.12</v>
      </c>
      <c r="O86" s="88">
        <v>204.99</v>
      </c>
      <c r="P86" s="88">
        <v>0</v>
      </c>
      <c r="Q86" s="88">
        <v>0</v>
      </c>
      <c r="R86" s="88">
        <v>0</v>
      </c>
      <c r="S86" s="116">
        <v>0</v>
      </c>
      <c r="W86">
        <v>0.38</v>
      </c>
      <c r="X86">
        <v>0.77</v>
      </c>
      <c r="Y86">
        <v>0.28999999999999998</v>
      </c>
      <c r="Z86">
        <v>0.3</v>
      </c>
      <c r="AA86">
        <v>0.4</v>
      </c>
      <c r="AB86">
        <v>0.8</v>
      </c>
      <c r="AC86">
        <v>0.38</v>
      </c>
      <c r="AD86">
        <v>0.38</v>
      </c>
      <c r="AE86">
        <v>13.42</v>
      </c>
      <c r="AF86">
        <v>98.77</v>
      </c>
      <c r="AG86">
        <v>20.14</v>
      </c>
      <c r="AH86">
        <v>0.67</v>
      </c>
      <c r="AI86">
        <v>0.43</v>
      </c>
      <c r="AJ86">
        <v>0.59</v>
      </c>
      <c r="AK86">
        <v>0.4</v>
      </c>
      <c r="AL86">
        <v>14.38</v>
      </c>
      <c r="AM86">
        <v>0.32</v>
      </c>
      <c r="AN86">
        <v>0.43</v>
      </c>
      <c r="AO86">
        <v>0</v>
      </c>
      <c r="AP86">
        <v>0</v>
      </c>
      <c r="AQ86">
        <v>2.88</v>
      </c>
      <c r="AR86">
        <v>1.39</v>
      </c>
      <c r="AS86">
        <v>0</v>
      </c>
      <c r="AT86">
        <v>0.24</v>
      </c>
      <c r="AU86">
        <v>4.83</v>
      </c>
      <c r="AV86">
        <v>2.4700000000000002</v>
      </c>
      <c r="AW86">
        <v>0</v>
      </c>
      <c r="AX86">
        <v>1.51</v>
      </c>
      <c r="AY86">
        <v>6.02</v>
      </c>
      <c r="AZ86">
        <v>0</v>
      </c>
      <c r="BA86">
        <v>30</v>
      </c>
      <c r="BB86">
        <v>15</v>
      </c>
      <c r="BC86">
        <v>30</v>
      </c>
      <c r="BD86">
        <v>45</v>
      </c>
      <c r="BE86">
        <v>0</v>
      </c>
      <c r="BF86">
        <v>0</v>
      </c>
      <c r="BG86">
        <v>108.12</v>
      </c>
      <c r="BH86">
        <v>115.16</v>
      </c>
      <c r="BI86">
        <v>0</v>
      </c>
    </row>
    <row r="87" spans="7:61">
      <c r="G87" t="s">
        <v>129</v>
      </c>
      <c r="H87" s="115">
        <v>41.560000000000009</v>
      </c>
      <c r="I87" s="88">
        <v>0.66999999999999993</v>
      </c>
      <c r="J87" s="88">
        <v>1.71</v>
      </c>
      <c r="K87" s="88">
        <v>0</v>
      </c>
      <c r="L87" s="88">
        <v>14.38</v>
      </c>
      <c r="M87" s="116">
        <v>0</v>
      </c>
      <c r="N87" s="115">
        <v>153.12</v>
      </c>
      <c r="O87" s="88">
        <v>204.38</v>
      </c>
      <c r="P87" s="88">
        <v>0</v>
      </c>
      <c r="Q87" s="88">
        <v>0</v>
      </c>
      <c r="R87" s="88">
        <v>0</v>
      </c>
      <c r="S87" s="116">
        <v>0</v>
      </c>
      <c r="W87">
        <v>0.38</v>
      </c>
      <c r="X87">
        <v>0.77</v>
      </c>
      <c r="Y87">
        <v>0.28999999999999998</v>
      </c>
      <c r="Z87">
        <v>0.3</v>
      </c>
      <c r="AA87">
        <v>0.4</v>
      </c>
      <c r="AB87">
        <v>0.8</v>
      </c>
      <c r="AC87">
        <v>0.38</v>
      </c>
      <c r="AD87">
        <v>0.38</v>
      </c>
      <c r="AE87">
        <v>13.42</v>
      </c>
      <c r="AF87">
        <v>0</v>
      </c>
      <c r="AG87">
        <v>20.14</v>
      </c>
      <c r="AH87">
        <v>0</v>
      </c>
      <c r="AI87">
        <v>0.43</v>
      </c>
      <c r="AJ87">
        <v>0.59</v>
      </c>
      <c r="AK87">
        <v>0.4</v>
      </c>
      <c r="AL87">
        <v>14.38</v>
      </c>
      <c r="AM87">
        <v>0.32</v>
      </c>
      <c r="AN87">
        <v>0.43</v>
      </c>
      <c r="AO87">
        <v>0</v>
      </c>
      <c r="AP87">
        <v>0</v>
      </c>
      <c r="AQ87">
        <v>2.88</v>
      </c>
      <c r="AR87">
        <v>1.39</v>
      </c>
      <c r="AS87">
        <v>0</v>
      </c>
      <c r="AT87">
        <v>0.24</v>
      </c>
      <c r="AU87">
        <v>4.6500000000000004</v>
      </c>
      <c r="AV87">
        <v>2.4700000000000002</v>
      </c>
      <c r="AW87">
        <v>0</v>
      </c>
      <c r="AX87">
        <v>1.51</v>
      </c>
      <c r="AY87">
        <v>5.59</v>
      </c>
      <c r="AZ87">
        <v>0</v>
      </c>
      <c r="BA87">
        <v>30</v>
      </c>
      <c r="BB87">
        <v>15</v>
      </c>
      <c r="BC87">
        <v>30</v>
      </c>
      <c r="BD87">
        <v>45</v>
      </c>
      <c r="BE87">
        <v>0</v>
      </c>
      <c r="BF87">
        <v>0</v>
      </c>
      <c r="BG87">
        <v>108.12</v>
      </c>
      <c r="BH87">
        <v>115.16</v>
      </c>
      <c r="BI87">
        <v>0</v>
      </c>
    </row>
    <row r="88" spans="7:61">
      <c r="G88" t="s">
        <v>130</v>
      </c>
      <c r="H88" s="115">
        <v>41.560000000000009</v>
      </c>
      <c r="I88" s="88">
        <v>0.66999999999999993</v>
      </c>
      <c r="J88" s="88">
        <v>1.71</v>
      </c>
      <c r="K88" s="88">
        <v>0</v>
      </c>
      <c r="L88" s="88">
        <v>14.38</v>
      </c>
      <c r="M88" s="116">
        <v>0</v>
      </c>
      <c r="N88" s="115">
        <v>153.12</v>
      </c>
      <c r="O88" s="88">
        <v>204.38</v>
      </c>
      <c r="P88" s="88">
        <v>0</v>
      </c>
      <c r="Q88" s="88">
        <v>0</v>
      </c>
      <c r="R88" s="88">
        <v>0</v>
      </c>
      <c r="S88" s="116">
        <v>0</v>
      </c>
      <c r="W88">
        <v>0.38</v>
      </c>
      <c r="X88">
        <v>0.77</v>
      </c>
      <c r="Y88">
        <v>0.28999999999999998</v>
      </c>
      <c r="Z88">
        <v>0.3</v>
      </c>
      <c r="AA88">
        <v>0.4</v>
      </c>
      <c r="AB88">
        <v>0.8</v>
      </c>
      <c r="AC88">
        <v>0.38</v>
      </c>
      <c r="AD88">
        <v>0.38</v>
      </c>
      <c r="AE88">
        <v>13.42</v>
      </c>
      <c r="AF88">
        <v>0</v>
      </c>
      <c r="AG88">
        <v>20.14</v>
      </c>
      <c r="AH88">
        <v>0</v>
      </c>
      <c r="AI88">
        <v>0.43</v>
      </c>
      <c r="AJ88">
        <v>0.59</v>
      </c>
      <c r="AK88">
        <v>0.4</v>
      </c>
      <c r="AL88">
        <v>14.38</v>
      </c>
      <c r="AM88">
        <v>0.32</v>
      </c>
      <c r="AN88">
        <v>0.43</v>
      </c>
      <c r="AO88">
        <v>0</v>
      </c>
      <c r="AP88">
        <v>0</v>
      </c>
      <c r="AQ88">
        <v>2.88</v>
      </c>
      <c r="AR88">
        <v>1.39</v>
      </c>
      <c r="AS88">
        <v>0</v>
      </c>
      <c r="AT88">
        <v>0.24</v>
      </c>
      <c r="AU88">
        <v>4.6500000000000004</v>
      </c>
      <c r="AV88">
        <v>2.4700000000000002</v>
      </c>
      <c r="AW88">
        <v>0</v>
      </c>
      <c r="AX88">
        <v>1.51</v>
      </c>
      <c r="AY88">
        <v>5.59</v>
      </c>
      <c r="AZ88">
        <v>0</v>
      </c>
      <c r="BA88">
        <v>30</v>
      </c>
      <c r="BB88">
        <v>15</v>
      </c>
      <c r="BC88">
        <v>30</v>
      </c>
      <c r="BD88">
        <v>45</v>
      </c>
      <c r="BE88">
        <v>0</v>
      </c>
      <c r="BF88">
        <v>0</v>
      </c>
      <c r="BG88">
        <v>108.12</v>
      </c>
      <c r="BH88">
        <v>115.16</v>
      </c>
      <c r="BI88">
        <v>0</v>
      </c>
    </row>
    <row r="89" spans="7:61">
      <c r="G89" t="s">
        <v>131</v>
      </c>
      <c r="H89" s="115">
        <v>28.139999999999997</v>
      </c>
      <c r="I89" s="88">
        <v>0.66999999999999993</v>
      </c>
      <c r="J89" s="88">
        <v>1.71</v>
      </c>
      <c r="K89" s="88">
        <v>0</v>
      </c>
      <c r="L89" s="88">
        <v>14.38</v>
      </c>
      <c r="M89" s="116">
        <v>0</v>
      </c>
      <c r="N89" s="115">
        <v>153.12</v>
      </c>
      <c r="O89" s="88">
        <v>204.38</v>
      </c>
      <c r="P89" s="88">
        <v>0</v>
      </c>
      <c r="Q89" s="88">
        <v>0</v>
      </c>
      <c r="R89" s="88">
        <v>0</v>
      </c>
      <c r="S89" s="116">
        <v>0</v>
      </c>
      <c r="W89">
        <v>0.38</v>
      </c>
      <c r="X89">
        <v>0.77</v>
      </c>
      <c r="Y89">
        <v>0.28999999999999998</v>
      </c>
      <c r="Z89">
        <v>0.3</v>
      </c>
      <c r="AA89">
        <v>0.4</v>
      </c>
      <c r="AB89">
        <v>0.8</v>
      </c>
      <c r="AC89">
        <v>0.38</v>
      </c>
      <c r="AD89">
        <v>0.38</v>
      </c>
      <c r="AE89">
        <v>0</v>
      </c>
      <c r="AF89">
        <v>0</v>
      </c>
      <c r="AG89">
        <v>20.14</v>
      </c>
      <c r="AH89">
        <v>0</v>
      </c>
      <c r="AI89">
        <v>0.43</v>
      </c>
      <c r="AJ89">
        <v>0.59</v>
      </c>
      <c r="AK89">
        <v>0.4</v>
      </c>
      <c r="AL89">
        <v>14.38</v>
      </c>
      <c r="AM89">
        <v>0.32</v>
      </c>
      <c r="AN89">
        <v>0.43</v>
      </c>
      <c r="AO89">
        <v>0</v>
      </c>
      <c r="AP89">
        <v>0</v>
      </c>
      <c r="AQ89">
        <v>2.88</v>
      </c>
      <c r="AR89">
        <v>1.39</v>
      </c>
      <c r="AS89">
        <v>0</v>
      </c>
      <c r="AT89">
        <v>0.24</v>
      </c>
      <c r="AU89">
        <v>4.6500000000000004</v>
      </c>
      <c r="AV89">
        <v>2.4700000000000002</v>
      </c>
      <c r="AW89">
        <v>0</v>
      </c>
      <c r="AX89">
        <v>1.51</v>
      </c>
      <c r="AY89">
        <v>5.59</v>
      </c>
      <c r="AZ89">
        <v>0</v>
      </c>
      <c r="BA89">
        <v>30</v>
      </c>
      <c r="BB89">
        <v>15</v>
      </c>
      <c r="BC89">
        <v>30</v>
      </c>
      <c r="BD89">
        <v>45</v>
      </c>
      <c r="BE89">
        <v>0</v>
      </c>
      <c r="BF89">
        <v>0</v>
      </c>
      <c r="BG89">
        <v>108.12</v>
      </c>
      <c r="BH89">
        <v>115.16</v>
      </c>
      <c r="BI89">
        <v>0</v>
      </c>
    </row>
    <row r="90" spans="7:61">
      <c r="G90" t="s">
        <v>132</v>
      </c>
      <c r="H90" s="115">
        <v>28.139999999999997</v>
      </c>
      <c r="I90" s="88">
        <v>0.66999999999999993</v>
      </c>
      <c r="J90" s="88">
        <v>1.71</v>
      </c>
      <c r="K90" s="88">
        <v>0</v>
      </c>
      <c r="L90" s="88">
        <v>14.38</v>
      </c>
      <c r="M90" s="116">
        <v>0</v>
      </c>
      <c r="N90" s="115">
        <v>153.12</v>
      </c>
      <c r="O90" s="88">
        <v>228.38</v>
      </c>
      <c r="P90" s="88">
        <v>0</v>
      </c>
      <c r="Q90" s="88">
        <v>0</v>
      </c>
      <c r="R90" s="88">
        <v>0</v>
      </c>
      <c r="S90" s="116">
        <v>0</v>
      </c>
      <c r="W90">
        <v>0.38</v>
      </c>
      <c r="X90">
        <v>0.77</v>
      </c>
      <c r="Y90">
        <v>0.28999999999999998</v>
      </c>
      <c r="Z90">
        <v>0.3</v>
      </c>
      <c r="AA90">
        <v>0.4</v>
      </c>
      <c r="AB90">
        <v>0.8</v>
      </c>
      <c r="AC90">
        <v>0.38</v>
      </c>
      <c r="AD90">
        <v>0.38</v>
      </c>
      <c r="AE90">
        <v>0</v>
      </c>
      <c r="AF90">
        <v>0</v>
      </c>
      <c r="AG90">
        <v>20.14</v>
      </c>
      <c r="AH90">
        <v>0</v>
      </c>
      <c r="AI90">
        <v>0.43</v>
      </c>
      <c r="AJ90">
        <v>0.59</v>
      </c>
      <c r="AK90">
        <v>0.4</v>
      </c>
      <c r="AL90">
        <v>14.38</v>
      </c>
      <c r="AM90">
        <v>0.32</v>
      </c>
      <c r="AN90">
        <v>0.43</v>
      </c>
      <c r="AO90">
        <v>0</v>
      </c>
      <c r="AP90">
        <v>0</v>
      </c>
      <c r="AQ90">
        <v>2.88</v>
      </c>
      <c r="AR90">
        <v>1.39</v>
      </c>
      <c r="AS90">
        <v>0</v>
      </c>
      <c r="AT90">
        <v>0.24</v>
      </c>
      <c r="AU90">
        <v>4.6500000000000004</v>
      </c>
      <c r="AV90">
        <v>2.4700000000000002</v>
      </c>
      <c r="AW90">
        <v>0</v>
      </c>
      <c r="AX90">
        <v>1.51</v>
      </c>
      <c r="AY90">
        <v>5.59</v>
      </c>
      <c r="AZ90">
        <v>0</v>
      </c>
      <c r="BA90">
        <v>30</v>
      </c>
      <c r="BB90">
        <v>15</v>
      </c>
      <c r="BC90">
        <v>30</v>
      </c>
      <c r="BD90">
        <v>45</v>
      </c>
      <c r="BE90">
        <v>0</v>
      </c>
      <c r="BF90">
        <v>24</v>
      </c>
      <c r="BG90">
        <v>108.12</v>
      </c>
      <c r="BH90">
        <v>115.16</v>
      </c>
      <c r="BI90">
        <v>0</v>
      </c>
    </row>
    <row r="91" spans="7:61">
      <c r="G91" t="s">
        <v>133</v>
      </c>
      <c r="H91" s="115">
        <v>28.139999999999997</v>
      </c>
      <c r="I91" s="88">
        <v>0.66999999999999993</v>
      </c>
      <c r="J91" s="88">
        <v>1.71</v>
      </c>
      <c r="K91" s="88">
        <v>0</v>
      </c>
      <c r="L91" s="88">
        <v>14.38</v>
      </c>
      <c r="M91" s="116">
        <v>0</v>
      </c>
      <c r="N91" s="115">
        <v>153.12</v>
      </c>
      <c r="O91" s="88">
        <v>253.17999999999998</v>
      </c>
      <c r="P91" s="88">
        <v>0</v>
      </c>
      <c r="Q91" s="88">
        <v>0</v>
      </c>
      <c r="R91" s="88">
        <v>0</v>
      </c>
      <c r="S91" s="116">
        <v>0</v>
      </c>
      <c r="W91">
        <v>0.38</v>
      </c>
      <c r="X91">
        <v>0.77</v>
      </c>
      <c r="Y91">
        <v>0.28999999999999998</v>
      </c>
      <c r="Z91">
        <v>0.3</v>
      </c>
      <c r="AA91">
        <v>0.4</v>
      </c>
      <c r="AB91">
        <v>0.8</v>
      </c>
      <c r="AC91">
        <v>0.38</v>
      </c>
      <c r="AD91">
        <v>0.38</v>
      </c>
      <c r="AE91">
        <v>0</v>
      </c>
      <c r="AF91">
        <v>0</v>
      </c>
      <c r="AG91">
        <v>20.14</v>
      </c>
      <c r="AH91">
        <v>0</v>
      </c>
      <c r="AI91">
        <v>0.43</v>
      </c>
      <c r="AJ91">
        <v>0.59</v>
      </c>
      <c r="AK91">
        <v>0.4</v>
      </c>
      <c r="AL91">
        <v>14.38</v>
      </c>
      <c r="AM91">
        <v>0.32</v>
      </c>
      <c r="AN91">
        <v>0.43</v>
      </c>
      <c r="AO91">
        <v>0</v>
      </c>
      <c r="AP91">
        <v>0</v>
      </c>
      <c r="AQ91">
        <v>2.88</v>
      </c>
      <c r="AR91">
        <v>1.39</v>
      </c>
      <c r="AS91">
        <v>0</v>
      </c>
      <c r="AT91">
        <v>0.24</v>
      </c>
      <c r="AU91">
        <v>4.45</v>
      </c>
      <c r="AV91">
        <v>2.4700000000000002</v>
      </c>
      <c r="AW91">
        <v>0</v>
      </c>
      <c r="AX91">
        <v>1.51</v>
      </c>
      <c r="AY91">
        <v>5.59</v>
      </c>
      <c r="AZ91">
        <v>0</v>
      </c>
      <c r="BA91">
        <v>30</v>
      </c>
      <c r="BB91">
        <v>15</v>
      </c>
      <c r="BC91">
        <v>30</v>
      </c>
      <c r="BD91">
        <v>45</v>
      </c>
      <c r="BE91">
        <v>25</v>
      </c>
      <c r="BF91">
        <v>24</v>
      </c>
      <c r="BG91">
        <v>108.12</v>
      </c>
      <c r="BH91">
        <v>115.16</v>
      </c>
      <c r="BI91">
        <v>0</v>
      </c>
    </row>
    <row r="92" spans="7:61">
      <c r="G92" t="s">
        <v>134</v>
      </c>
      <c r="H92" s="115">
        <v>28.139999999999997</v>
      </c>
      <c r="I92" s="88">
        <v>0.66999999999999993</v>
      </c>
      <c r="J92" s="88">
        <v>1.71</v>
      </c>
      <c r="K92" s="88">
        <v>0</v>
      </c>
      <c r="L92" s="88">
        <v>14.38</v>
      </c>
      <c r="M92" s="116">
        <v>0</v>
      </c>
      <c r="N92" s="115">
        <v>153.12</v>
      </c>
      <c r="O92" s="88">
        <v>245.17999999999998</v>
      </c>
      <c r="P92" s="88">
        <v>0</v>
      </c>
      <c r="Q92" s="88">
        <v>0</v>
      </c>
      <c r="R92" s="88">
        <v>0</v>
      </c>
      <c r="S92" s="116">
        <v>0</v>
      </c>
      <c r="W92">
        <v>0.38</v>
      </c>
      <c r="X92">
        <v>0.77</v>
      </c>
      <c r="Y92">
        <v>0.28999999999999998</v>
      </c>
      <c r="Z92">
        <v>0.3</v>
      </c>
      <c r="AA92">
        <v>0.4</v>
      </c>
      <c r="AB92">
        <v>0.8</v>
      </c>
      <c r="AC92">
        <v>0.38</v>
      </c>
      <c r="AD92">
        <v>0.38</v>
      </c>
      <c r="AE92">
        <v>0</v>
      </c>
      <c r="AF92">
        <v>0</v>
      </c>
      <c r="AG92">
        <v>20.14</v>
      </c>
      <c r="AH92">
        <v>0</v>
      </c>
      <c r="AI92">
        <v>0.43</v>
      </c>
      <c r="AJ92">
        <v>0.59</v>
      </c>
      <c r="AK92">
        <v>0.4</v>
      </c>
      <c r="AL92">
        <v>14.38</v>
      </c>
      <c r="AM92">
        <v>0.32</v>
      </c>
      <c r="AN92">
        <v>0.43</v>
      </c>
      <c r="AO92">
        <v>0</v>
      </c>
      <c r="AP92">
        <v>0</v>
      </c>
      <c r="AQ92">
        <v>2.88</v>
      </c>
      <c r="AR92">
        <v>1.39</v>
      </c>
      <c r="AS92">
        <v>0</v>
      </c>
      <c r="AT92">
        <v>0.24</v>
      </c>
      <c r="AU92">
        <v>4.45</v>
      </c>
      <c r="AV92">
        <v>2.4700000000000002</v>
      </c>
      <c r="AW92">
        <v>0</v>
      </c>
      <c r="AX92">
        <v>1.51</v>
      </c>
      <c r="AY92">
        <v>5.59</v>
      </c>
      <c r="AZ92">
        <v>0</v>
      </c>
      <c r="BA92">
        <v>30</v>
      </c>
      <c r="BB92">
        <v>15</v>
      </c>
      <c r="BC92">
        <v>30</v>
      </c>
      <c r="BD92">
        <v>45</v>
      </c>
      <c r="BE92">
        <v>25</v>
      </c>
      <c r="BF92">
        <v>16</v>
      </c>
      <c r="BG92">
        <v>108.12</v>
      </c>
      <c r="BH92">
        <v>115.16</v>
      </c>
      <c r="BI92">
        <v>0</v>
      </c>
    </row>
    <row r="93" spans="7:61">
      <c r="G93" t="s">
        <v>135</v>
      </c>
      <c r="H93" s="115">
        <v>28.139999999999997</v>
      </c>
      <c r="I93" s="88">
        <v>0.66999999999999993</v>
      </c>
      <c r="J93" s="88">
        <v>1.71</v>
      </c>
      <c r="K93" s="88">
        <v>0</v>
      </c>
      <c r="L93" s="88">
        <v>14.38</v>
      </c>
      <c r="M93" s="116">
        <v>0</v>
      </c>
      <c r="N93" s="115">
        <v>153.12</v>
      </c>
      <c r="O93" s="88">
        <v>245.17999999999998</v>
      </c>
      <c r="P93" s="88">
        <v>0</v>
      </c>
      <c r="Q93" s="88">
        <v>0</v>
      </c>
      <c r="R93" s="88">
        <v>0</v>
      </c>
      <c r="S93" s="116">
        <v>0</v>
      </c>
      <c r="W93">
        <v>0.38</v>
      </c>
      <c r="X93">
        <v>0.77</v>
      </c>
      <c r="Y93">
        <v>0.28999999999999998</v>
      </c>
      <c r="Z93">
        <v>0.3</v>
      </c>
      <c r="AA93">
        <v>0.4</v>
      </c>
      <c r="AB93">
        <v>0.8</v>
      </c>
      <c r="AC93">
        <v>0.38</v>
      </c>
      <c r="AD93">
        <v>0.38</v>
      </c>
      <c r="AE93">
        <v>0</v>
      </c>
      <c r="AF93">
        <v>0</v>
      </c>
      <c r="AG93">
        <v>20.14</v>
      </c>
      <c r="AH93">
        <v>0</v>
      </c>
      <c r="AI93">
        <v>0.43</v>
      </c>
      <c r="AJ93">
        <v>0.59</v>
      </c>
      <c r="AK93">
        <v>0.4</v>
      </c>
      <c r="AL93">
        <v>14.38</v>
      </c>
      <c r="AM93">
        <v>0.32</v>
      </c>
      <c r="AN93">
        <v>0.43</v>
      </c>
      <c r="AO93">
        <v>0</v>
      </c>
      <c r="AP93">
        <v>0</v>
      </c>
      <c r="AQ93">
        <v>2.88</v>
      </c>
      <c r="AR93">
        <v>1.39</v>
      </c>
      <c r="AS93">
        <v>0</v>
      </c>
      <c r="AT93">
        <v>0.24</v>
      </c>
      <c r="AU93">
        <v>4.45</v>
      </c>
      <c r="AV93">
        <v>2.4700000000000002</v>
      </c>
      <c r="AW93">
        <v>0</v>
      </c>
      <c r="AX93">
        <v>1.51</v>
      </c>
      <c r="AY93">
        <v>5.59</v>
      </c>
      <c r="AZ93">
        <v>0</v>
      </c>
      <c r="BA93">
        <v>30</v>
      </c>
      <c r="BB93">
        <v>15</v>
      </c>
      <c r="BC93">
        <v>30</v>
      </c>
      <c r="BD93">
        <v>45</v>
      </c>
      <c r="BE93">
        <v>25</v>
      </c>
      <c r="BF93">
        <v>16</v>
      </c>
      <c r="BG93">
        <v>108.12</v>
      </c>
      <c r="BH93">
        <v>115.16</v>
      </c>
      <c r="BI93">
        <v>0</v>
      </c>
    </row>
    <row r="94" spans="7:61">
      <c r="G94" t="s">
        <v>136</v>
      </c>
      <c r="H94" s="115">
        <v>28.139999999999997</v>
      </c>
      <c r="I94" s="88">
        <v>0.66999999999999993</v>
      </c>
      <c r="J94" s="88">
        <v>1.71</v>
      </c>
      <c r="K94" s="88">
        <v>0</v>
      </c>
      <c r="L94" s="88">
        <v>14.38</v>
      </c>
      <c r="M94" s="116">
        <v>0</v>
      </c>
      <c r="N94" s="115">
        <v>153.12</v>
      </c>
      <c r="O94" s="88">
        <v>229.18</v>
      </c>
      <c r="P94" s="88">
        <v>0</v>
      </c>
      <c r="Q94" s="88">
        <v>0</v>
      </c>
      <c r="R94" s="88">
        <v>0</v>
      </c>
      <c r="S94" s="116">
        <v>0</v>
      </c>
      <c r="W94">
        <v>0.38</v>
      </c>
      <c r="X94">
        <v>0.77</v>
      </c>
      <c r="Y94">
        <v>0.28999999999999998</v>
      </c>
      <c r="Z94">
        <v>0.3</v>
      </c>
      <c r="AA94">
        <v>0.4</v>
      </c>
      <c r="AB94">
        <v>0.8</v>
      </c>
      <c r="AC94">
        <v>0.38</v>
      </c>
      <c r="AD94">
        <v>0.38</v>
      </c>
      <c r="AE94">
        <v>0</v>
      </c>
      <c r="AF94">
        <v>0</v>
      </c>
      <c r="AG94">
        <v>20.14</v>
      </c>
      <c r="AH94">
        <v>0</v>
      </c>
      <c r="AI94">
        <v>0.43</v>
      </c>
      <c r="AJ94">
        <v>0.59</v>
      </c>
      <c r="AK94">
        <v>0.4</v>
      </c>
      <c r="AL94">
        <v>14.38</v>
      </c>
      <c r="AM94">
        <v>0.32</v>
      </c>
      <c r="AN94">
        <v>0.43</v>
      </c>
      <c r="AO94">
        <v>0</v>
      </c>
      <c r="AP94">
        <v>0</v>
      </c>
      <c r="AQ94">
        <v>2.88</v>
      </c>
      <c r="AR94">
        <v>1.39</v>
      </c>
      <c r="AS94">
        <v>0</v>
      </c>
      <c r="AT94">
        <v>0.24</v>
      </c>
      <c r="AU94">
        <v>4.45</v>
      </c>
      <c r="AV94">
        <v>2.4700000000000002</v>
      </c>
      <c r="AW94">
        <v>0</v>
      </c>
      <c r="AX94">
        <v>1.51</v>
      </c>
      <c r="AY94">
        <v>5.59</v>
      </c>
      <c r="AZ94">
        <v>0</v>
      </c>
      <c r="BA94">
        <v>30</v>
      </c>
      <c r="BB94">
        <v>15</v>
      </c>
      <c r="BC94">
        <v>30</v>
      </c>
      <c r="BD94">
        <v>45</v>
      </c>
      <c r="BE94">
        <v>25</v>
      </c>
      <c r="BF94">
        <v>0</v>
      </c>
      <c r="BG94">
        <v>108.12</v>
      </c>
      <c r="BH94">
        <v>115.16</v>
      </c>
      <c r="BI94">
        <v>0</v>
      </c>
    </row>
    <row r="95" spans="7:61">
      <c r="G95" t="s">
        <v>137</v>
      </c>
      <c r="H95" s="115">
        <v>28.139999999999997</v>
      </c>
      <c r="I95" s="88">
        <v>0.66999999999999993</v>
      </c>
      <c r="J95" s="88">
        <v>1.71</v>
      </c>
      <c r="K95" s="88">
        <v>0</v>
      </c>
      <c r="L95" s="88">
        <v>14.38</v>
      </c>
      <c r="M95" s="116">
        <v>0</v>
      </c>
      <c r="N95" s="115">
        <v>153.12</v>
      </c>
      <c r="O95" s="88">
        <v>228.37</v>
      </c>
      <c r="P95" s="88">
        <v>0</v>
      </c>
      <c r="Q95" s="88">
        <v>0</v>
      </c>
      <c r="R95" s="88">
        <v>0</v>
      </c>
      <c r="S95" s="116">
        <v>0</v>
      </c>
      <c r="W95">
        <v>0.38</v>
      </c>
      <c r="X95">
        <v>0.77</v>
      </c>
      <c r="Y95">
        <v>0.28999999999999998</v>
      </c>
      <c r="Z95">
        <v>0.3</v>
      </c>
      <c r="AA95">
        <v>0.4</v>
      </c>
      <c r="AB95">
        <v>0.8</v>
      </c>
      <c r="AC95">
        <v>0.38</v>
      </c>
      <c r="AD95">
        <v>0.38</v>
      </c>
      <c r="AE95">
        <v>0</v>
      </c>
      <c r="AF95">
        <v>0</v>
      </c>
      <c r="AG95">
        <v>20.14</v>
      </c>
      <c r="AH95">
        <v>0</v>
      </c>
      <c r="AI95">
        <v>0.43</v>
      </c>
      <c r="AJ95">
        <v>0.59</v>
      </c>
      <c r="AK95">
        <v>0.4</v>
      </c>
      <c r="AL95">
        <v>14.38</v>
      </c>
      <c r="AM95">
        <v>0.32</v>
      </c>
      <c r="AN95">
        <v>0.43</v>
      </c>
      <c r="AO95">
        <v>0</v>
      </c>
      <c r="AP95">
        <v>0</v>
      </c>
      <c r="AQ95">
        <v>2.88</v>
      </c>
      <c r="AR95">
        <v>1.39</v>
      </c>
      <c r="AS95">
        <v>0</v>
      </c>
      <c r="AT95">
        <v>0.24</v>
      </c>
      <c r="AU95">
        <v>4.45</v>
      </c>
      <c r="AV95">
        <v>2.09</v>
      </c>
      <c r="AW95">
        <v>0</v>
      </c>
      <c r="AX95">
        <v>1.51</v>
      </c>
      <c r="AY95">
        <v>5.16</v>
      </c>
      <c r="AZ95">
        <v>0</v>
      </c>
      <c r="BA95">
        <v>30</v>
      </c>
      <c r="BB95">
        <v>15</v>
      </c>
      <c r="BC95">
        <v>30</v>
      </c>
      <c r="BD95">
        <v>45</v>
      </c>
      <c r="BE95">
        <v>25</v>
      </c>
      <c r="BF95">
        <v>0</v>
      </c>
      <c r="BG95">
        <v>108.12</v>
      </c>
      <c r="BH95">
        <v>115.16</v>
      </c>
      <c r="BI95">
        <v>0</v>
      </c>
    </row>
    <row r="96" spans="7:61">
      <c r="G96" t="s">
        <v>138</v>
      </c>
      <c r="H96" s="115">
        <v>28.139999999999997</v>
      </c>
      <c r="I96" s="88">
        <v>0.66999999999999993</v>
      </c>
      <c r="J96" s="88">
        <v>1.71</v>
      </c>
      <c r="K96" s="88">
        <v>0</v>
      </c>
      <c r="L96" s="88">
        <v>14.38</v>
      </c>
      <c r="M96" s="116">
        <v>0</v>
      </c>
      <c r="N96" s="115">
        <v>153.12</v>
      </c>
      <c r="O96" s="88">
        <v>228.37</v>
      </c>
      <c r="P96" s="88">
        <v>0</v>
      </c>
      <c r="Q96" s="88">
        <v>0</v>
      </c>
      <c r="R96" s="88">
        <v>0</v>
      </c>
      <c r="S96" s="116">
        <v>0</v>
      </c>
      <c r="W96">
        <v>0.38</v>
      </c>
      <c r="X96">
        <v>0.77</v>
      </c>
      <c r="Y96">
        <v>0.28999999999999998</v>
      </c>
      <c r="Z96">
        <v>0.3</v>
      </c>
      <c r="AA96">
        <v>0.4</v>
      </c>
      <c r="AB96">
        <v>0.8</v>
      </c>
      <c r="AC96">
        <v>0.38</v>
      </c>
      <c r="AD96">
        <v>0.38</v>
      </c>
      <c r="AE96">
        <v>0</v>
      </c>
      <c r="AF96">
        <v>0</v>
      </c>
      <c r="AG96">
        <v>20.14</v>
      </c>
      <c r="AH96">
        <v>0</v>
      </c>
      <c r="AI96">
        <v>0.43</v>
      </c>
      <c r="AJ96">
        <v>0.59</v>
      </c>
      <c r="AK96">
        <v>0.4</v>
      </c>
      <c r="AL96">
        <v>14.38</v>
      </c>
      <c r="AM96">
        <v>0.32</v>
      </c>
      <c r="AN96">
        <v>0.43</v>
      </c>
      <c r="AO96">
        <v>0</v>
      </c>
      <c r="AP96">
        <v>0</v>
      </c>
      <c r="AQ96">
        <v>2.88</v>
      </c>
      <c r="AR96">
        <v>1.39</v>
      </c>
      <c r="AS96">
        <v>0</v>
      </c>
      <c r="AT96">
        <v>0.24</v>
      </c>
      <c r="AU96">
        <v>4.45</v>
      </c>
      <c r="AV96">
        <v>2.09</v>
      </c>
      <c r="AW96">
        <v>0</v>
      </c>
      <c r="AX96">
        <v>1.51</v>
      </c>
      <c r="AY96">
        <v>5.16</v>
      </c>
      <c r="AZ96">
        <v>0</v>
      </c>
      <c r="BA96">
        <v>30</v>
      </c>
      <c r="BB96">
        <v>15</v>
      </c>
      <c r="BC96">
        <v>30</v>
      </c>
      <c r="BD96">
        <v>45</v>
      </c>
      <c r="BE96">
        <v>25</v>
      </c>
      <c r="BF96">
        <v>0</v>
      </c>
      <c r="BG96">
        <v>108.12</v>
      </c>
      <c r="BH96">
        <v>115.16</v>
      </c>
      <c r="BI96">
        <v>0</v>
      </c>
    </row>
    <row r="97" spans="1:133">
      <c r="G97" t="s">
        <v>139</v>
      </c>
      <c r="H97" s="115">
        <v>28.139999999999997</v>
      </c>
      <c r="I97" s="88">
        <v>0.66999999999999993</v>
      </c>
      <c r="J97" s="88">
        <v>1.71</v>
      </c>
      <c r="K97" s="88">
        <v>0</v>
      </c>
      <c r="L97" s="88">
        <v>14.38</v>
      </c>
      <c r="M97" s="116">
        <v>0</v>
      </c>
      <c r="N97" s="115">
        <v>153.12</v>
      </c>
      <c r="O97" s="88">
        <v>228.37</v>
      </c>
      <c r="P97" s="88">
        <v>0</v>
      </c>
      <c r="Q97" s="88">
        <v>0</v>
      </c>
      <c r="R97" s="88">
        <v>0</v>
      </c>
      <c r="S97" s="116">
        <v>0</v>
      </c>
      <c r="W97">
        <v>0.38</v>
      </c>
      <c r="X97">
        <v>0.77</v>
      </c>
      <c r="Y97">
        <v>0.28999999999999998</v>
      </c>
      <c r="Z97">
        <v>0.3</v>
      </c>
      <c r="AA97">
        <v>0.4</v>
      </c>
      <c r="AB97">
        <v>0.8</v>
      </c>
      <c r="AC97">
        <v>0.38</v>
      </c>
      <c r="AD97">
        <v>0.38</v>
      </c>
      <c r="AE97">
        <v>0</v>
      </c>
      <c r="AF97">
        <v>0</v>
      </c>
      <c r="AG97">
        <v>20.14</v>
      </c>
      <c r="AH97">
        <v>0</v>
      </c>
      <c r="AI97">
        <v>0.43</v>
      </c>
      <c r="AJ97">
        <v>0.59</v>
      </c>
      <c r="AK97">
        <v>0.4</v>
      </c>
      <c r="AL97">
        <v>14.38</v>
      </c>
      <c r="AM97">
        <v>0.32</v>
      </c>
      <c r="AN97">
        <v>0.43</v>
      </c>
      <c r="AO97">
        <v>0</v>
      </c>
      <c r="AP97">
        <v>0</v>
      </c>
      <c r="AQ97">
        <v>2.88</v>
      </c>
      <c r="AR97">
        <v>1.39</v>
      </c>
      <c r="AS97">
        <v>0</v>
      </c>
      <c r="AT97">
        <v>0.24</v>
      </c>
      <c r="AU97">
        <v>4.45</v>
      </c>
      <c r="AV97">
        <v>2.09</v>
      </c>
      <c r="AW97">
        <v>0</v>
      </c>
      <c r="AX97">
        <v>1.51</v>
      </c>
      <c r="AY97">
        <v>5.16</v>
      </c>
      <c r="AZ97">
        <v>0</v>
      </c>
      <c r="BA97">
        <v>30</v>
      </c>
      <c r="BB97">
        <v>15</v>
      </c>
      <c r="BC97">
        <v>30</v>
      </c>
      <c r="BD97">
        <v>45</v>
      </c>
      <c r="BE97">
        <v>25</v>
      </c>
      <c r="BF97">
        <v>0</v>
      </c>
      <c r="BG97">
        <v>108.12</v>
      </c>
      <c r="BH97">
        <v>115.16</v>
      </c>
      <c r="BI97">
        <v>0</v>
      </c>
    </row>
    <row r="98" spans="1:133">
      <c r="G98" t="s">
        <v>140</v>
      </c>
      <c r="H98" s="115">
        <v>28.139999999999997</v>
      </c>
      <c r="I98" s="88">
        <v>0.66999999999999993</v>
      </c>
      <c r="J98" s="88">
        <v>1.71</v>
      </c>
      <c r="K98" s="88">
        <v>0</v>
      </c>
      <c r="L98" s="88">
        <v>14.38</v>
      </c>
      <c r="M98" s="116">
        <v>0</v>
      </c>
      <c r="N98" s="115">
        <v>153.12</v>
      </c>
      <c r="O98" s="88">
        <v>228.37</v>
      </c>
      <c r="P98" s="88">
        <v>0</v>
      </c>
      <c r="Q98" s="88">
        <v>0</v>
      </c>
      <c r="R98" s="88">
        <v>0</v>
      </c>
      <c r="S98" s="116">
        <v>0</v>
      </c>
      <c r="W98">
        <v>0.38</v>
      </c>
      <c r="X98">
        <v>0.77</v>
      </c>
      <c r="Y98">
        <v>0.28999999999999998</v>
      </c>
      <c r="Z98">
        <v>0.3</v>
      </c>
      <c r="AA98">
        <v>0.4</v>
      </c>
      <c r="AB98">
        <v>0.8</v>
      </c>
      <c r="AC98">
        <v>0.38</v>
      </c>
      <c r="AD98">
        <v>0.38</v>
      </c>
      <c r="AE98">
        <v>0</v>
      </c>
      <c r="AF98">
        <v>0</v>
      </c>
      <c r="AG98">
        <v>20.14</v>
      </c>
      <c r="AH98">
        <v>0</v>
      </c>
      <c r="AI98">
        <v>0.43</v>
      </c>
      <c r="AJ98">
        <v>0.59</v>
      </c>
      <c r="AK98">
        <v>0.4</v>
      </c>
      <c r="AL98">
        <v>14.38</v>
      </c>
      <c r="AM98">
        <v>0.32</v>
      </c>
      <c r="AN98">
        <v>0.43</v>
      </c>
      <c r="AO98">
        <v>0</v>
      </c>
      <c r="AP98">
        <v>0</v>
      </c>
      <c r="AQ98">
        <v>2.88</v>
      </c>
      <c r="AR98">
        <v>1.39</v>
      </c>
      <c r="AS98">
        <v>0</v>
      </c>
      <c r="AT98">
        <v>0.24</v>
      </c>
      <c r="AU98">
        <v>4.45</v>
      </c>
      <c r="AV98">
        <v>2.09</v>
      </c>
      <c r="AW98">
        <v>0</v>
      </c>
      <c r="AX98">
        <v>1.51</v>
      </c>
      <c r="AY98">
        <v>5.16</v>
      </c>
      <c r="AZ98">
        <v>0</v>
      </c>
      <c r="BA98">
        <v>30</v>
      </c>
      <c r="BB98">
        <v>15</v>
      </c>
      <c r="BC98">
        <v>30</v>
      </c>
      <c r="BD98">
        <v>45</v>
      </c>
      <c r="BE98">
        <v>25</v>
      </c>
      <c r="BF98">
        <v>0</v>
      </c>
      <c r="BG98">
        <v>108.12</v>
      </c>
      <c r="BH98">
        <v>115.16</v>
      </c>
      <c r="BI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2.4345224999999986</v>
      </c>
      <c r="I99" s="111">
        <f t="shared" ref="I99:BU99" si="1">SUM(I3:I98)/4000</f>
        <v>1.5930000000000027E-2</v>
      </c>
      <c r="J99" s="111">
        <f t="shared" si="1"/>
        <v>6.9594999999999949E-2</v>
      </c>
      <c r="K99" s="111">
        <f t="shared" si="1"/>
        <v>0.44291749999999985</v>
      </c>
      <c r="L99" s="111">
        <f t="shared" si="1"/>
        <v>0.28758000000000022</v>
      </c>
      <c r="M99" s="111">
        <f t="shared" si="1"/>
        <v>0</v>
      </c>
      <c r="N99" s="110">
        <f t="shared" si="1"/>
        <v>7.1999399999999945</v>
      </c>
      <c r="O99" s="111">
        <f t="shared" si="1"/>
        <v>4.868909999999997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9.1999999999999998E-3</v>
      </c>
      <c r="X99">
        <f t="shared" si="1"/>
        <v>1.8480000000000017E-2</v>
      </c>
      <c r="Y99">
        <f t="shared" si="1"/>
        <v>6.9599999999999862E-3</v>
      </c>
      <c r="Z99">
        <f t="shared" si="1"/>
        <v>7.2000000000000119E-3</v>
      </c>
      <c r="AA99">
        <f t="shared" si="1"/>
        <v>9.5999999999999818E-3</v>
      </c>
      <c r="AB99">
        <f t="shared" si="1"/>
        <v>1.9199999999999964E-2</v>
      </c>
      <c r="AC99">
        <f t="shared" si="1"/>
        <v>1.0420000000000011E-2</v>
      </c>
      <c r="AD99">
        <f t="shared" si="1"/>
        <v>8.9699999999999971E-3</v>
      </c>
      <c r="AE99">
        <f t="shared" si="1"/>
        <v>0.26560500000000004</v>
      </c>
      <c r="AF99">
        <f t="shared" si="1"/>
        <v>0.98769999999999991</v>
      </c>
      <c r="AG99">
        <f t="shared" si="1"/>
        <v>0.45264000000000082</v>
      </c>
      <c r="AH99">
        <f t="shared" si="1"/>
        <v>1.5900000000000004E-2</v>
      </c>
      <c r="AI99">
        <f t="shared" si="1"/>
        <v>1.0319999999999994E-2</v>
      </c>
      <c r="AJ99">
        <f t="shared" si="1"/>
        <v>1.4510000000000038E-2</v>
      </c>
      <c r="AK99">
        <f t="shared" si="1"/>
        <v>9.5999999999999818E-3</v>
      </c>
      <c r="AL99">
        <f t="shared" si="1"/>
        <v>0.28758000000000022</v>
      </c>
      <c r="AM99">
        <f t="shared" si="1"/>
        <v>7.6800000000000054E-3</v>
      </c>
      <c r="AN99">
        <f t="shared" si="1"/>
        <v>1.0319999999999994E-2</v>
      </c>
      <c r="AO99">
        <f t="shared" si="1"/>
        <v>2.0047499999999999E-2</v>
      </c>
      <c r="AP99">
        <f t="shared" si="1"/>
        <v>0.42286999999999986</v>
      </c>
      <c r="AQ99">
        <f t="shared" si="1"/>
        <v>6.9119999999999931E-2</v>
      </c>
      <c r="AR99">
        <f t="shared" si="1"/>
        <v>3.2560000000000033E-2</v>
      </c>
      <c r="AS99">
        <f t="shared" si="1"/>
        <v>2.9354999999999996E-2</v>
      </c>
      <c r="AT99">
        <f t="shared" si="1"/>
        <v>5.4799999999999927E-3</v>
      </c>
      <c r="AU99">
        <f t="shared" si="1"/>
        <v>0.11443999999999999</v>
      </c>
      <c r="AV99">
        <f t="shared" si="1"/>
        <v>6.6240000000000021E-2</v>
      </c>
      <c r="AW99">
        <f t="shared" si="1"/>
        <v>2.9845199999999967</v>
      </c>
      <c r="AX99">
        <f t="shared" si="1"/>
        <v>4.1399999999999937E-2</v>
      </c>
      <c r="AY99">
        <f t="shared" si="1"/>
        <v>0.14198999999999984</v>
      </c>
      <c r="AZ99">
        <f t="shared" si="1"/>
        <v>0.54053999999999958</v>
      </c>
      <c r="BA99">
        <f t="shared" si="1"/>
        <v>0.72</v>
      </c>
      <c r="BB99">
        <f t="shared" si="1"/>
        <v>0.36</v>
      </c>
      <c r="BC99">
        <f t="shared" si="1"/>
        <v>0.18</v>
      </c>
      <c r="BD99">
        <f t="shared" si="1"/>
        <v>1.08</v>
      </c>
      <c r="BE99">
        <f t="shared" si="1"/>
        <v>0.29499999999999998</v>
      </c>
      <c r="BF99">
        <f t="shared" si="1"/>
        <v>0.186</v>
      </c>
      <c r="BG99">
        <f t="shared" si="1"/>
        <v>2.5948800000000025</v>
      </c>
      <c r="BH99">
        <f t="shared" si="1"/>
        <v>2.7638399999999974</v>
      </c>
      <c r="BI99">
        <f t="shared" si="1"/>
        <v>0.51922749999999984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2022-01-27T08:27:12Z</dcterms:modified>
</cp:coreProperties>
</file>